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Old Rank" sheetId="1" r:id="rId1"/>
    <sheet name="New Ran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<sst xmlns="http://schemas.openxmlformats.org/spreadsheetml/2006/main" count="1204" uniqueCount="324">
  <si>
    <t>2005 Rank</t>
  </si>
  <si>
    <t>2004 Rank</t>
  </si>
  <si>
    <t>Name</t>
  </si>
  <si>
    <t>Country</t>
  </si>
  <si>
    <t>Peer Review Score (40%)</t>
  </si>
  <si>
    <t>Recruiter Review (10%)</t>
  </si>
  <si>
    <t>Int'l Faculty Score (5%)</t>
  </si>
  <si>
    <t>Int'l Students (5%)</t>
  </si>
  <si>
    <t>Faculty/Student (20%)</t>
  </si>
  <si>
    <t>Citations/Faculty Score (20%)</t>
  </si>
  <si>
    <t>Havard University</t>
  </si>
  <si>
    <t>Massaachusetts Institute of Technology</t>
  </si>
  <si>
    <t>Cambridge University</t>
  </si>
  <si>
    <t>Oxford University</t>
  </si>
  <si>
    <t>Stanford University</t>
  </si>
  <si>
    <t>Yale University</t>
  </si>
  <si>
    <t>California Institute of Technology</t>
  </si>
  <si>
    <t>University of California, Berkeley</t>
  </si>
  <si>
    <t>Princeton University</t>
  </si>
  <si>
    <t>Ecole Polytechnique</t>
  </si>
  <si>
    <t>11=</t>
  </si>
  <si>
    <t>Duke University</t>
  </si>
  <si>
    <t>London School of Economics</t>
  </si>
  <si>
    <t>Imperial College London</t>
  </si>
  <si>
    <t>Cornell University</t>
  </si>
  <si>
    <t>Beijing University</t>
  </si>
  <si>
    <t>Tokyo University</t>
  </si>
  <si>
    <t>University of California, San Francisco</t>
  </si>
  <si>
    <t>Melbourne University</t>
  </si>
  <si>
    <t>Columbia University</t>
  </si>
  <si>
    <t>ETH Zurich</t>
  </si>
  <si>
    <t>National University of Singapore</t>
  </si>
  <si>
    <t>Australian National University</t>
  </si>
  <si>
    <t>Ecole Normale Superieure, Paris</t>
  </si>
  <si>
    <t>McGill University</t>
  </si>
  <si>
    <t>University of Texas at Austin</t>
  </si>
  <si>
    <t>Johns Hopkins University</t>
  </si>
  <si>
    <t>University College London</t>
  </si>
  <si>
    <t>University of Toronto</t>
  </si>
  <si>
    <t>Edinburgh University</t>
  </si>
  <si>
    <t>Kyoto University</t>
  </si>
  <si>
    <t>Pennsylvania University</t>
  </si>
  <si>
    <t>Monash University</t>
  </si>
  <si>
    <t>Ecole Polytech Federale de Lausanne</t>
  </si>
  <si>
    <t>Manchester Universityb&amp; Urnist</t>
  </si>
  <si>
    <t>University of Michigan</t>
  </si>
  <si>
    <t>University of Califonia, San Diego</t>
  </si>
  <si>
    <t>Hong Kong University</t>
  </si>
  <si>
    <t>Hong Kong University Sci &amp; Tech</t>
  </si>
  <si>
    <t>Camegie Mellon University</t>
  </si>
  <si>
    <t>Heidelberg University</t>
  </si>
  <si>
    <t>Northwestern University</t>
  </si>
  <si>
    <t>Queensland University</t>
  </si>
  <si>
    <t>Nanyang Technological University</t>
  </si>
  <si>
    <t>Chinese University of Hong Kong</t>
  </si>
  <si>
    <t>Auckland University</t>
  </si>
  <si>
    <t>Delft University of Technology</t>
  </si>
  <si>
    <t>Boston University</t>
  </si>
  <si>
    <t>Munich University</t>
  </si>
  <si>
    <t>New York University</t>
  </si>
  <si>
    <t>Erasmus University Rotterdam</t>
  </si>
  <si>
    <t>Washington University, St Louis</t>
  </si>
  <si>
    <t>Amsterdam University</t>
  </si>
  <si>
    <t>University of Illinois</t>
  </si>
  <si>
    <t>Purdue University</t>
  </si>
  <si>
    <t>Helsinki University</t>
  </si>
  <si>
    <t>Tsing Hua University</t>
  </si>
  <si>
    <t>Pennsylvania State University</t>
  </si>
  <si>
    <t>Vienna University</t>
  </si>
  <si>
    <t>Copenhagen University</t>
  </si>
  <si>
    <t>Macquarie University</t>
  </si>
  <si>
    <t>17=</t>
  </si>
  <si>
    <t>24=</t>
  </si>
  <si>
    <t>38=</t>
  </si>
  <si>
    <t>58=</t>
  </si>
  <si>
    <t>62=</t>
  </si>
  <si>
    <t>University of California, Los Angeles</t>
  </si>
  <si>
    <t>University of British Columbia</t>
  </si>
  <si>
    <t>Sydney University</t>
  </si>
  <si>
    <t>University of New South Wales</t>
  </si>
  <si>
    <t>Bristol University</t>
  </si>
  <si>
    <t>Indian Institutes of Technology</t>
  </si>
  <si>
    <t>US</t>
  </si>
  <si>
    <t>UK</t>
  </si>
  <si>
    <t>France</t>
  </si>
  <si>
    <t>China</t>
  </si>
  <si>
    <t>Japan</t>
  </si>
  <si>
    <t>Australia</t>
  </si>
  <si>
    <t>Switzerland</t>
  </si>
  <si>
    <t>Singapore</t>
  </si>
  <si>
    <t>Canada</t>
  </si>
  <si>
    <t>Hong Kong</t>
  </si>
  <si>
    <t>Germany</t>
  </si>
  <si>
    <t>India</t>
  </si>
  <si>
    <t>New Zealand</t>
  </si>
  <si>
    <t>Netherlands</t>
  </si>
  <si>
    <t>Finland</t>
  </si>
  <si>
    <t>Austria</t>
  </si>
  <si>
    <t>Denmark</t>
  </si>
  <si>
    <t>Massachusetts University</t>
  </si>
  <si>
    <t>IEP Sciences Po, Paris</t>
  </si>
  <si>
    <t>Eindhoven University of Technology</t>
  </si>
  <si>
    <t>Brown University</t>
  </si>
  <si>
    <t>Fudan University</t>
  </si>
  <si>
    <t>King's College London</t>
  </si>
  <si>
    <t>Rochester University</t>
  </si>
  <si>
    <t>University Wisconsin-Madinson</t>
  </si>
  <si>
    <t>Brussels Free University (French)</t>
  </si>
  <si>
    <t>Hebrew University of Jerusalem</t>
  </si>
  <si>
    <t>Warwick University</t>
  </si>
  <si>
    <t>Lomonosov Moscow State University</t>
  </si>
  <si>
    <t>University of Western Australia</t>
  </si>
  <si>
    <t>Adelaide University</t>
  </si>
  <si>
    <t>RMIT University</t>
  </si>
  <si>
    <t>Durham University</t>
  </si>
  <si>
    <t>Indian Institutes of Management</t>
  </si>
  <si>
    <t>Zurich University</t>
  </si>
  <si>
    <t>Vienna Technical University</t>
  </si>
  <si>
    <t>University of Technology, Sydney</t>
  </si>
  <si>
    <t>Geneva University</t>
  </si>
  <si>
    <t>Washington University</t>
  </si>
  <si>
    <t>Pierre and Mane Curie University</t>
  </si>
  <si>
    <t>Catholic University of Leuven (French)</t>
  </si>
  <si>
    <t>Ecole Normale Superieure, Lyon</t>
  </si>
  <si>
    <t>China University of Sci &amp; Technology</t>
  </si>
  <si>
    <t>Seoul National University</t>
  </si>
  <si>
    <t>Catholic University of Leuven (Flemish)</t>
  </si>
  <si>
    <t>National Autonomous Univ of Mexico</t>
  </si>
  <si>
    <t>Nottingham University</t>
  </si>
  <si>
    <t>La Trobe University</t>
  </si>
  <si>
    <t>Tokyo Institute of Technology</t>
  </si>
  <si>
    <t>Sussex University</t>
  </si>
  <si>
    <t>Glasgow University</t>
  </si>
  <si>
    <t>Curtin University of Technology</t>
  </si>
  <si>
    <t>Leeds University</t>
  </si>
  <si>
    <t>School of Oriental and African Studies</t>
  </si>
  <si>
    <t>Virginia University</t>
  </si>
  <si>
    <t>Technical University Munich</t>
  </si>
  <si>
    <t>Osaka University</t>
  </si>
  <si>
    <t>Wageningen University</t>
  </si>
  <si>
    <t>York University</t>
  </si>
  <si>
    <t>Case Western Reserve University</t>
  </si>
  <si>
    <t>Trinity College, Dublin</t>
  </si>
  <si>
    <t>Humboldt University Berlin</t>
  </si>
  <si>
    <t>Queen Mary, University of London</t>
  </si>
  <si>
    <t>Vanderbilt University</t>
  </si>
  <si>
    <t>National Taiwan University</t>
  </si>
  <si>
    <t>Cottingen University</t>
  </si>
  <si>
    <t>Dartmouth College</t>
  </si>
  <si>
    <t>Queensland University of Technology</t>
  </si>
  <si>
    <t>Liverpool University</t>
  </si>
  <si>
    <t>Utrecht University</t>
  </si>
  <si>
    <t>Chulalongkorn University</t>
  </si>
  <si>
    <t>Michigan State University</t>
  </si>
  <si>
    <t>Universite Paris 1 Pantheon Sorbonne</t>
  </si>
  <si>
    <t>University of Southern California</t>
  </si>
  <si>
    <t>La Sapienza University, Rome</t>
  </si>
  <si>
    <t>Texas A&amp;M University</t>
  </si>
  <si>
    <t>Basel University</t>
  </si>
  <si>
    <t>University of Newcastle</t>
  </si>
  <si>
    <t>Nagoya University</t>
  </si>
  <si>
    <t>Bath University</t>
  </si>
  <si>
    <t>University Louis Pasteur Strasbourg</t>
  </si>
  <si>
    <t>Universite de Montreal</t>
  </si>
  <si>
    <t>Lausanne University</t>
  </si>
  <si>
    <t>Maryland University</t>
  </si>
  <si>
    <t>73=</t>
  </si>
  <si>
    <t>77=</t>
  </si>
  <si>
    <t>80=</t>
  </si>
  <si>
    <t>88=</t>
  </si>
  <si>
    <t>93=</t>
  </si>
  <si>
    <t>95=</t>
  </si>
  <si>
    <t>101=</t>
  </si>
  <si>
    <t>103=</t>
  </si>
  <si>
    <t>105=</t>
  </si>
  <si>
    <t>109=</t>
  </si>
  <si>
    <t>112=</t>
  </si>
  <si>
    <t>114=</t>
  </si>
  <si>
    <t>121=</t>
  </si>
  <si>
    <t>125=</t>
  </si>
  <si>
    <t>127=</t>
  </si>
  <si>
    <t>133=</t>
  </si>
  <si>
    <t>-</t>
  </si>
  <si>
    <t>Belgium</t>
  </si>
  <si>
    <t>Isarael</t>
  </si>
  <si>
    <t>Russia</t>
  </si>
  <si>
    <t>South Korea</t>
  </si>
  <si>
    <t>Mexico</t>
  </si>
  <si>
    <t>Iceland</t>
  </si>
  <si>
    <t>Taiwan</t>
  </si>
  <si>
    <t>Thailand</t>
  </si>
  <si>
    <t>Italy</t>
  </si>
  <si>
    <t>HEC Paris</t>
  </si>
  <si>
    <t>Tohoku University</t>
  </si>
  <si>
    <t>St Andrews University</t>
  </si>
  <si>
    <t>Leiden University</t>
  </si>
  <si>
    <t>Aarhus University</t>
  </si>
  <si>
    <t>Oslo University</t>
  </si>
  <si>
    <t>Emory University</t>
  </si>
  <si>
    <t>Frankfurt University</t>
  </si>
  <si>
    <t>Korea Advanced Inst of sci and Tech</t>
  </si>
  <si>
    <t>Sheffield University</t>
  </si>
  <si>
    <t>Birmingham University</t>
  </si>
  <si>
    <t>North Carolina University</t>
  </si>
  <si>
    <t>Hiroshima University</t>
  </si>
  <si>
    <t>Georgia Institute of Technology</t>
  </si>
  <si>
    <t>University of Alberta</t>
  </si>
  <si>
    <t>Nanjing University</t>
  </si>
  <si>
    <t>St Gallen University</t>
  </si>
  <si>
    <t>Rice University</t>
  </si>
  <si>
    <t>University of Minnesota</t>
  </si>
  <si>
    <t>University of South Australia</t>
  </si>
  <si>
    <t>Technical University of Denmark</t>
  </si>
  <si>
    <t>Technical University Berlin</t>
  </si>
  <si>
    <t>Hokkaido University</t>
  </si>
  <si>
    <t>Maastricht University</t>
  </si>
  <si>
    <t>Bologna University</t>
  </si>
  <si>
    <t>Georgetown University</t>
  </si>
  <si>
    <t>University of Waterloo</t>
  </si>
  <si>
    <t>University of California, Santa Barbara</t>
  </si>
  <si>
    <t>Colorado University</t>
  </si>
  <si>
    <t>Tufts University</t>
  </si>
  <si>
    <t>Innsbruck University</t>
  </si>
  <si>
    <t>Tasmania University</t>
  </si>
  <si>
    <t>Chlmers University of Technology</t>
  </si>
  <si>
    <t>Newcastle upon Tyne University</t>
  </si>
  <si>
    <t>Shanghai Jiao Tong University</t>
  </si>
  <si>
    <t>Novosibirsk State University</t>
  </si>
  <si>
    <t>Malaya University</t>
  </si>
  <si>
    <t xml:space="preserve">Free University Bertin </t>
  </si>
  <si>
    <t>Kobe University</t>
  </si>
  <si>
    <t>Aachen RWTH</t>
  </si>
  <si>
    <t>State Univ of New York, Stony Brook</t>
  </si>
  <si>
    <t>Alabama University</t>
  </si>
  <si>
    <t>Nijmegen University</t>
  </si>
  <si>
    <t>City University of Hong Kong</t>
  </si>
  <si>
    <t>Notre Dame University</t>
  </si>
  <si>
    <t>Toulouse1</t>
  </si>
  <si>
    <t>Lund University</t>
  </si>
  <si>
    <t>Uppsala University</t>
  </si>
  <si>
    <t>Madrid Autonomous University</t>
  </si>
  <si>
    <t>Korea University</t>
  </si>
  <si>
    <t>McMaster University</t>
  </si>
  <si>
    <t>Free University of Amsterdam</t>
  </si>
  <si>
    <t>Otago University</t>
  </si>
  <si>
    <t>Tel Aviv University</t>
  </si>
  <si>
    <t>Massey University</t>
  </si>
  <si>
    <t>Gothenburg University</t>
  </si>
  <si>
    <t>University of Western Ontario</t>
  </si>
  <si>
    <t>Jawaharlal Nehru University</t>
  </si>
  <si>
    <t>Pittsburgh University</t>
  </si>
  <si>
    <t>Helsinki University of Technology</t>
  </si>
  <si>
    <t>Technion-Israel Inst of Technology</t>
  </si>
  <si>
    <t>Sao Paulo University</t>
  </si>
  <si>
    <t>Royal Institute of Technology</t>
  </si>
  <si>
    <t>Showa University</t>
  </si>
  <si>
    <t>University of Florence</t>
  </si>
  <si>
    <t>George Washington University</t>
  </si>
  <si>
    <t>Wake Forest University</t>
  </si>
  <si>
    <t>136=</t>
  </si>
  <si>
    <t>138=</t>
  </si>
  <si>
    <t>143=</t>
  </si>
  <si>
    <t>147=</t>
  </si>
  <si>
    <t>150=</t>
  </si>
  <si>
    <t>154=</t>
  </si>
  <si>
    <t>157=</t>
  </si>
  <si>
    <t>159=</t>
  </si>
  <si>
    <t>166=</t>
  </si>
  <si>
    <t>169=</t>
  </si>
  <si>
    <t>172=</t>
  </si>
  <si>
    <t>175=</t>
  </si>
  <si>
    <t>180=</t>
  </si>
  <si>
    <t>184=</t>
  </si>
  <si>
    <t>186=</t>
  </si>
  <si>
    <t>188=</t>
  </si>
  <si>
    <t>194=</t>
  </si>
  <si>
    <t>196=</t>
  </si>
  <si>
    <t>199=</t>
  </si>
  <si>
    <t>Norway</t>
  </si>
  <si>
    <t>Sweden</t>
  </si>
  <si>
    <t>Malaysia</t>
  </si>
  <si>
    <t>Spain</t>
  </si>
  <si>
    <t>Israel</t>
  </si>
  <si>
    <t>Brazil</t>
  </si>
  <si>
    <t>Peer Review Score (20%)</t>
  </si>
  <si>
    <t>Recruiter Review (15%)</t>
  </si>
  <si>
    <t>Faculty/Student (15%)</t>
  </si>
  <si>
    <t>Overall Score</t>
  </si>
  <si>
    <t>New Rank</t>
  </si>
  <si>
    <t>53=</t>
  </si>
  <si>
    <t>55=</t>
  </si>
  <si>
    <t>59=</t>
  </si>
  <si>
    <t>65=</t>
  </si>
  <si>
    <t>67=</t>
  </si>
  <si>
    <t>70=</t>
  </si>
  <si>
    <t>75=</t>
  </si>
  <si>
    <t>79=</t>
  </si>
  <si>
    <t>81=</t>
  </si>
  <si>
    <t>83=</t>
  </si>
  <si>
    <t>85=</t>
  </si>
  <si>
    <t>89=</t>
  </si>
  <si>
    <t>94=</t>
  </si>
  <si>
    <t>97=</t>
  </si>
  <si>
    <t>100=</t>
  </si>
  <si>
    <t>108=</t>
  </si>
  <si>
    <t>111=</t>
  </si>
  <si>
    <t>113=</t>
  </si>
  <si>
    <t>118=</t>
  </si>
  <si>
    <t>123=</t>
  </si>
  <si>
    <t>126=</t>
  </si>
  <si>
    <t>128=</t>
  </si>
  <si>
    <t>132=</t>
  </si>
  <si>
    <t>134=</t>
  </si>
  <si>
    <t>141=</t>
  </si>
  <si>
    <t>144=</t>
  </si>
  <si>
    <t>151=</t>
  </si>
  <si>
    <t>162=</t>
  </si>
  <si>
    <t>167=</t>
  </si>
  <si>
    <t>171=</t>
  </si>
  <si>
    <t>179=</t>
  </si>
  <si>
    <t>189=</t>
  </si>
  <si>
    <t>191=</t>
  </si>
  <si>
    <t>cit/faculty</t>
  </si>
  <si>
    <t>Linear combination z-score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</si>
</sst>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"/>
    <numFmt numFmtId="200" formatCode="0.000"/>
    <numFmt numFmtId="201" formatCode="0.0"/>
    <numFmt numFmtId="202" formatCode="0.0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/>
    </xf>
    <xf numFmtId="20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textRotation="90"/>
    </xf>
    <xf numFmtId="43" fontId="0" fillId="0" borderId="0" xfId="15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4"/>
  <sheetViews>
    <sheetView tabSelected="1" workbookViewId="0" topLeftCell="A1">
      <pane xSplit="3" ySplit="1" topLeftCell="D1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48" sqref="A148"/>
    </sheetView>
  </sheetViews>
  <sheetFormatPr defaultColWidth="9.140625" defaultRowHeight="12.75"/>
  <cols>
    <col min="1" max="1" width="5.421875" style="4" customWidth="1"/>
    <col min="2" max="2" width="5.57421875" style="4" customWidth="1"/>
    <col min="3" max="3" width="40.7109375" style="0" customWidth="1"/>
    <col min="4" max="4" width="12.00390625" style="0" customWidth="1"/>
    <col min="14" max="14" width="5.7109375" style="0" hidden="1" customWidth="1"/>
    <col min="15" max="33" width="0" style="0" hidden="1" customWidth="1"/>
  </cols>
  <sheetData>
    <row r="1" spans="1:34" s="2" customFormat="1" ht="16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 t="s">
        <v>287</v>
      </c>
      <c r="N1" s="1"/>
      <c r="O1" s="2" t="s">
        <v>322</v>
      </c>
      <c r="AH1" s="2" t="s">
        <v>323</v>
      </c>
    </row>
    <row r="2" spans="1:34" ht="12.75">
      <c r="A2" s="4">
        <v>1</v>
      </c>
      <c r="B2" s="4">
        <v>1</v>
      </c>
      <c r="C2" t="s">
        <v>10</v>
      </c>
      <c r="D2" s="4" t="s">
        <v>82</v>
      </c>
      <c r="E2" s="8">
        <v>100</v>
      </c>
      <c r="F2" s="8">
        <v>100</v>
      </c>
      <c r="G2">
        <v>17</v>
      </c>
      <c r="H2">
        <v>23</v>
      </c>
      <c r="I2">
        <v>21</v>
      </c>
      <c r="J2">
        <v>57</v>
      </c>
      <c r="L2">
        <f>(E2*0.4)+(F2*0.1)+(G2*0.05)+(H2*0.05)+(I2*0.2)+(J2*0.2)</f>
        <v>67.60000000000001</v>
      </c>
      <c r="M2" s="3">
        <f>L2*100/67.6</f>
        <v>100.00000000000003</v>
      </c>
      <c r="O2" s="7">
        <f>J2/I2</f>
        <v>2.7142857142857144</v>
      </c>
      <c r="P2">
        <v>33.069651741293534</v>
      </c>
      <c r="Q2">
        <v>16.28665479397502</v>
      </c>
      <c r="R2">
        <v>13.990049751243781</v>
      </c>
      <c r="S2">
        <v>19.71978449419548</v>
      </c>
      <c r="T2">
        <v>28.417910447761194</v>
      </c>
      <c r="U2">
        <v>24.357431671092506</v>
      </c>
      <c r="V2">
        <v>22.601990049751244</v>
      </c>
      <c r="W2">
        <v>17.69069800827261</v>
      </c>
      <c r="X2">
        <v>16.940298507462686</v>
      </c>
      <c r="Y2">
        <v>13.568950508806779</v>
      </c>
      <c r="Z2">
        <v>11.039800995024876</v>
      </c>
      <c r="AA2">
        <v>12.005349139454422</v>
      </c>
      <c r="AB2">
        <f>STANDARDIZE(E2,P2,Q2)</f>
        <v>4.109520899495348</v>
      </c>
      <c r="AC2">
        <f>STANDARDIZE(F2,R2,S2)</f>
        <v>4.361607008133038</v>
      </c>
      <c r="AD2">
        <f>STANDARDIZE(G2,T2,U2)</f>
        <v>-0.46876495855316364</v>
      </c>
      <c r="AE2">
        <f>STANDARDIZE(H2,V2,W2)</f>
        <v>0.022498261519281876</v>
      </c>
      <c r="AF2">
        <f>STANDARDIZE(I2,X2,Y2)</f>
        <v>0.29919052987203465</v>
      </c>
      <c r="AG2">
        <f>STANDARDIZE(J2,Z2,AA2)</f>
        <v>3.8283100700446404</v>
      </c>
      <c r="AH2">
        <f>(0.4*AB2)+(0.1*AC2)+(0.05*AD2)+(0.05*AE2)+(0.2*AF2)+(0.2*AG2)</f>
        <v>2.8831558457430844</v>
      </c>
    </row>
    <row r="3" spans="1:34" ht="12.75">
      <c r="A3" s="4">
        <v>2</v>
      </c>
      <c r="B3" s="4">
        <v>3</v>
      </c>
      <c r="C3" t="s">
        <v>11</v>
      </c>
      <c r="D3" s="4" t="s">
        <v>82</v>
      </c>
      <c r="E3">
        <v>84</v>
      </c>
      <c r="F3">
        <v>87</v>
      </c>
      <c r="G3">
        <v>12</v>
      </c>
      <c r="H3">
        <v>41</v>
      </c>
      <c r="I3">
        <v>16</v>
      </c>
      <c r="J3">
        <v>53</v>
      </c>
      <c r="L3">
        <f>(E3*0.4)+(F3*0.1)+(G3*0.05)+(H3*0.05)+(I3*0.2)+(J3*0.2)</f>
        <v>58.75000000000001</v>
      </c>
      <c r="M3" s="3">
        <f>L3*100/67.6</f>
        <v>86.90828402366866</v>
      </c>
      <c r="O3" s="7">
        <f>J3/I3</f>
        <v>3.3125</v>
      </c>
      <c r="P3">
        <v>33.069651741293534</v>
      </c>
      <c r="Q3">
        <v>16.28665479397502</v>
      </c>
      <c r="R3">
        <v>13.990049751243781</v>
      </c>
      <c r="S3">
        <v>19.71978449419548</v>
      </c>
      <c r="T3">
        <v>28.417910447761194</v>
      </c>
      <c r="U3">
        <v>24.357431671092506</v>
      </c>
      <c r="V3">
        <v>22.601990049751244</v>
      </c>
      <c r="W3">
        <v>17.69069800827261</v>
      </c>
      <c r="X3">
        <v>16.940298507462686</v>
      </c>
      <c r="Y3">
        <v>13.568950508806779</v>
      </c>
      <c r="Z3">
        <v>11.039800995024876</v>
      </c>
      <c r="AA3">
        <v>12.005349139454422</v>
      </c>
      <c r="AB3">
        <f>STANDARDIZE(E3,P3,Q3)</f>
        <v>3.127121493208495</v>
      </c>
      <c r="AC3">
        <f>STANDARDIZE(F3,R3,S3)</f>
        <v>3.702370594883869</v>
      </c>
      <c r="AD3">
        <f>STANDARDIZE(G3,T3,U3)</f>
        <v>-0.6740411168738301</v>
      </c>
      <c r="AE3">
        <f>STANDARDIZE(H3,V3,W3)</f>
        <v>1.0399821387288049</v>
      </c>
      <c r="AF3">
        <f>STANDARDIZE(I3,X3,Y3)</f>
        <v>-0.06929780655124322</v>
      </c>
      <c r="AG3">
        <f>STANDARDIZE(J3,Z3,AA3)</f>
        <v>3.4951252577134118</v>
      </c>
      <c r="AH3">
        <f>(0.4*AB3)+(0.1*AC3)+(0.05*AD3)+(0.05*AE3)+(0.2*AF3)+(0.2*AG3)</f>
        <v>2.3245481980969678</v>
      </c>
    </row>
    <row r="4" spans="1:34" ht="12.75">
      <c r="A4" s="4">
        <v>5</v>
      </c>
      <c r="B4" s="4">
        <v>7</v>
      </c>
      <c r="C4" t="s">
        <v>14</v>
      </c>
      <c r="D4" s="4" t="s">
        <v>82</v>
      </c>
      <c r="E4">
        <v>78</v>
      </c>
      <c r="F4" s="5">
        <v>95</v>
      </c>
      <c r="G4">
        <v>10</v>
      </c>
      <c r="H4">
        <v>30</v>
      </c>
      <c r="I4">
        <v>12</v>
      </c>
      <c r="J4">
        <v>56</v>
      </c>
      <c r="L4">
        <f>(E4*0.4)+(F4*0.1)+(G4*0.05)+(H4*0.05)+(I4*0.2)+(J4*0.2)</f>
        <v>56.300000000000004</v>
      </c>
      <c r="M4" s="3">
        <f>L4*100/67.6</f>
        <v>83.28402366863907</v>
      </c>
      <c r="O4" s="7">
        <f>J4/I4</f>
        <v>4.666666666666667</v>
      </c>
      <c r="P4">
        <v>33.069651741293534</v>
      </c>
      <c r="Q4">
        <v>16.28665479397502</v>
      </c>
      <c r="R4">
        <v>13.990049751243781</v>
      </c>
      <c r="S4">
        <v>19.71978449419548</v>
      </c>
      <c r="T4">
        <v>28.417910447761194</v>
      </c>
      <c r="U4">
        <v>24.357431671092506</v>
      </c>
      <c r="V4">
        <v>22.601990049751244</v>
      </c>
      <c r="W4">
        <v>17.69069800827261</v>
      </c>
      <c r="X4">
        <v>16.940298507462686</v>
      </c>
      <c r="Y4">
        <v>13.568950508806779</v>
      </c>
      <c r="Z4">
        <v>11.039800995024876</v>
      </c>
      <c r="AA4">
        <v>12.005349139454422</v>
      </c>
      <c r="AB4">
        <f>STANDARDIZE(E4,P4,Q4)</f>
        <v>2.758721715850925</v>
      </c>
      <c r="AC4">
        <f>STANDARDIZE(F4,R4,S4)</f>
        <v>4.108054541498742</v>
      </c>
      <c r="AD4">
        <f>STANDARDIZE(G4,T4,U4)</f>
        <v>-0.7561515802020966</v>
      </c>
      <c r="AE4">
        <f>STANDARDIZE(H4,V4,W4)</f>
        <v>0.41818643598965194</v>
      </c>
      <c r="AF4">
        <f>STANDARDIZE(I4,X4,Y4)</f>
        <v>-0.3640884756898655</v>
      </c>
      <c r="AG4">
        <f>STANDARDIZE(J4,Z4,AA4)</f>
        <v>3.7450138669618336</v>
      </c>
      <c r="AH4">
        <f>(0.4*AB4)+(0.1*AC4)+(0.05*AD4)+(0.05*AE4)+(0.2*AF4)+(0.2*AG4)</f>
        <v>2.173580961534016</v>
      </c>
    </row>
    <row r="5" spans="1:34" ht="12.75">
      <c r="A5" s="4">
        <v>3</v>
      </c>
      <c r="B5" s="4">
        <v>6</v>
      </c>
      <c r="C5" t="s">
        <v>12</v>
      </c>
      <c r="D5" s="4" t="s">
        <v>83</v>
      </c>
      <c r="E5">
        <v>96</v>
      </c>
      <c r="F5" s="5">
        <v>73</v>
      </c>
      <c r="G5">
        <v>65</v>
      </c>
      <c r="H5">
        <v>34</v>
      </c>
      <c r="I5">
        <v>20</v>
      </c>
      <c r="J5">
        <v>16</v>
      </c>
      <c r="L5">
        <f>(E5*0.4)+(F5*0.1)+(G5*0.05)+(H5*0.05)+(I5*0.2)+(J5*0.2)</f>
        <v>57.85000000000001</v>
      </c>
      <c r="M5" s="3">
        <f>L5*100/67.6</f>
        <v>85.5769230769231</v>
      </c>
      <c r="O5" s="7">
        <f>J5/I5</f>
        <v>0.8</v>
      </c>
      <c r="P5">
        <v>33.069651741293534</v>
      </c>
      <c r="Q5">
        <v>16.28665479397502</v>
      </c>
      <c r="R5">
        <v>13.990049751243781</v>
      </c>
      <c r="S5">
        <v>19.71978449419548</v>
      </c>
      <c r="T5">
        <v>28.417910447761194</v>
      </c>
      <c r="U5">
        <v>24.357431671092506</v>
      </c>
      <c r="V5">
        <v>22.601990049751244</v>
      </c>
      <c r="W5">
        <v>17.69069800827261</v>
      </c>
      <c r="X5">
        <v>16.940298507462686</v>
      </c>
      <c r="Y5">
        <v>13.568950508806779</v>
      </c>
      <c r="Z5">
        <v>11.039800995024876</v>
      </c>
      <c r="AA5">
        <v>12.005349139454422</v>
      </c>
      <c r="AB5">
        <f>STANDARDIZE(E5,P5,Q5)</f>
        <v>3.8639210479236357</v>
      </c>
      <c r="AC5">
        <f>STANDARDIZE(F5,R5,S5)</f>
        <v>2.9924236883078414</v>
      </c>
      <c r="AD5">
        <f>STANDARDIZE(G5,T5,U5)</f>
        <v>1.5018861613252341</v>
      </c>
      <c r="AE5">
        <f>STANDARDIZE(H5,V5,W5)</f>
        <v>0.6442939642584348</v>
      </c>
      <c r="AF5">
        <f>STANDARDIZE(I5,X5,Y5)</f>
        <v>0.22549286258737908</v>
      </c>
      <c r="AG5">
        <f>STANDARDIZE(J5,Z5,AA5)</f>
        <v>0.413165743649546</v>
      </c>
      <c r="AH5">
        <f>(0.4*AB5)+(0.1*AC5)+(0.05*AD5)+(0.05*AE5)+(0.2*AF5)+(0.2*AG5)</f>
        <v>2.0798515155268067</v>
      </c>
    </row>
    <row r="6" spans="1:34" ht="12.75">
      <c r="A6" s="4">
        <v>6</v>
      </c>
      <c r="B6" s="4">
        <v>2</v>
      </c>
      <c r="C6" t="s">
        <v>17</v>
      </c>
      <c r="D6" s="4" t="s">
        <v>82</v>
      </c>
      <c r="E6">
        <v>95</v>
      </c>
      <c r="F6" s="5">
        <v>62</v>
      </c>
      <c r="G6">
        <v>7</v>
      </c>
      <c r="H6">
        <v>13</v>
      </c>
      <c r="I6">
        <v>7</v>
      </c>
      <c r="J6">
        <v>39</v>
      </c>
      <c r="L6">
        <f>(E6*0.4)+(F6*0.1)+(G6*0.05)+(H6*0.05)+(I6*0.2)+(J6*0.2)</f>
        <v>54.400000000000006</v>
      </c>
      <c r="M6" s="3">
        <f>L6*100/67.6</f>
        <v>80.47337278106511</v>
      </c>
      <c r="O6" s="7">
        <f>J6/I6</f>
        <v>5.571428571428571</v>
      </c>
      <c r="P6">
        <v>33.069651741293534</v>
      </c>
      <c r="Q6">
        <v>16.28665479397502</v>
      </c>
      <c r="R6">
        <v>13.990049751243781</v>
      </c>
      <c r="S6">
        <v>19.71978449419548</v>
      </c>
      <c r="T6">
        <v>28.417910447761194</v>
      </c>
      <c r="U6">
        <v>24.357431671092506</v>
      </c>
      <c r="V6">
        <v>22.601990049751244</v>
      </c>
      <c r="W6">
        <v>17.69069800827261</v>
      </c>
      <c r="X6">
        <v>16.940298507462686</v>
      </c>
      <c r="Y6">
        <v>13.568950508806779</v>
      </c>
      <c r="Z6">
        <v>11.039800995024876</v>
      </c>
      <c r="AA6">
        <v>12.005349139454422</v>
      </c>
      <c r="AB6">
        <f>STANDARDIZE(E6,P6,Q6)</f>
        <v>3.802521085030707</v>
      </c>
      <c r="AC6">
        <f>STANDARDIZE(F6,R6,S6)</f>
        <v>2.434608261712391</v>
      </c>
      <c r="AD6">
        <f>STANDARDIZE(G6,T6,U6)</f>
        <v>-0.8793172751944965</v>
      </c>
      <c r="AE6">
        <f>STANDARDIZE(H6,V6,W6)</f>
        <v>-0.5427705591526754</v>
      </c>
      <c r="AF6">
        <f>STANDARDIZE(I6,X6,Y6)</f>
        <v>-0.7325768121131434</v>
      </c>
      <c r="AG6">
        <f>STANDARDIZE(J6,Z6,AA6)</f>
        <v>2.3289784145541113</v>
      </c>
      <c r="AH6">
        <f>(0.4*AB6)+(0.1*AC6)+(0.05*AD6)+(0.05*AE6)+(0.2*AF6)+(0.2*AG6)</f>
        <v>2.012645188954357</v>
      </c>
    </row>
    <row r="7" spans="1:34" ht="12.75">
      <c r="A7" s="4">
        <v>4</v>
      </c>
      <c r="B7" s="4">
        <v>5</v>
      </c>
      <c r="C7" t="s">
        <v>13</v>
      </c>
      <c r="D7" s="4" t="s">
        <v>83</v>
      </c>
      <c r="E7">
        <v>93</v>
      </c>
      <c r="F7" s="5">
        <v>70</v>
      </c>
      <c r="G7">
        <v>58</v>
      </c>
      <c r="H7">
        <v>37</v>
      </c>
      <c r="I7">
        <v>23</v>
      </c>
      <c r="J7">
        <v>15</v>
      </c>
      <c r="L7">
        <f>(E7*0.4)+(F7*0.1)+(G7*0.05)+(H7*0.05)+(I7*0.2)+(J7*0.2)</f>
        <v>56.550000000000004</v>
      </c>
      <c r="M7" s="3">
        <f>L7*100/67.6</f>
        <v>83.65384615384616</v>
      </c>
      <c r="O7" s="7">
        <f>J7/I7</f>
        <v>0.6521739130434783</v>
      </c>
      <c r="P7">
        <v>33.069651741293534</v>
      </c>
      <c r="Q7">
        <v>16.28665479397502</v>
      </c>
      <c r="R7">
        <v>13.990049751243781</v>
      </c>
      <c r="S7">
        <v>19.71978449419548</v>
      </c>
      <c r="T7">
        <v>28.417910447761194</v>
      </c>
      <c r="U7">
        <v>24.357431671092506</v>
      </c>
      <c r="V7">
        <v>22.601990049751244</v>
      </c>
      <c r="W7">
        <v>17.69069800827261</v>
      </c>
      <c r="X7">
        <v>16.940298507462686</v>
      </c>
      <c r="Y7">
        <v>13.568950508806779</v>
      </c>
      <c r="Z7">
        <v>11.039800995024876</v>
      </c>
      <c r="AA7">
        <v>12.005349139454422</v>
      </c>
      <c r="AB7">
        <f>STANDARDIZE(E7,P7,Q7)</f>
        <v>3.6797211592448504</v>
      </c>
      <c r="AC7">
        <f>STANDARDIZE(F7,R7,S7)</f>
        <v>2.840292208327264</v>
      </c>
      <c r="AD7">
        <f>STANDARDIZE(G7,T7,U7)</f>
        <v>1.214499539676301</v>
      </c>
      <c r="AE7">
        <f>STANDARDIZE(H7,V7,W7)</f>
        <v>0.813874610460022</v>
      </c>
      <c r="AF7">
        <f>STANDARDIZE(I7,X7,Y7)</f>
        <v>0.4465858644413458</v>
      </c>
      <c r="AG7">
        <f>STANDARDIZE(J7,Z7,AA7)</f>
        <v>0.32986954056673884</v>
      </c>
      <c r="AH7">
        <f>(0.4*AB7)+(0.1*AC7)+(0.05*AD7)+(0.05*AE7)+(0.2*AF7)+(0.2*AG7)</f>
        <v>2.0126274730390996</v>
      </c>
    </row>
    <row r="8" spans="1:34" ht="12.75">
      <c r="A8" s="4">
        <v>8</v>
      </c>
      <c r="B8" s="4">
        <v>4</v>
      </c>
      <c r="C8" t="s">
        <v>16</v>
      </c>
      <c r="D8" s="4" t="s">
        <v>82</v>
      </c>
      <c r="E8">
        <v>48</v>
      </c>
      <c r="F8" s="5">
        <v>2</v>
      </c>
      <c r="G8">
        <v>27</v>
      </c>
      <c r="H8">
        <v>41</v>
      </c>
      <c r="I8">
        <v>26</v>
      </c>
      <c r="J8" s="8">
        <v>100</v>
      </c>
      <c r="L8">
        <f>(E8*0.4)+(F8*0.1)+(G8*0.05)+(H8*0.05)+(I8*0.2)+(J8*0.2)</f>
        <v>48</v>
      </c>
      <c r="M8" s="3">
        <f>L8*100/67.6</f>
        <v>71.00591715976331</v>
      </c>
      <c r="O8" s="7">
        <f>J8/I8</f>
        <v>3.8461538461538463</v>
      </c>
      <c r="P8">
        <v>33.069651741293534</v>
      </c>
      <c r="Q8">
        <v>16.28665479397502</v>
      </c>
      <c r="R8">
        <v>13.990049751243781</v>
      </c>
      <c r="S8">
        <v>19.71978449419548</v>
      </c>
      <c r="T8">
        <v>28.417910447761194</v>
      </c>
      <c r="U8">
        <v>24.357431671092506</v>
      </c>
      <c r="V8">
        <v>22.601990049751244</v>
      </c>
      <c r="W8">
        <v>17.69069800827261</v>
      </c>
      <c r="X8">
        <v>16.940298507462686</v>
      </c>
      <c r="Y8">
        <v>13.568950508806779</v>
      </c>
      <c r="Z8">
        <v>11.039800995024876</v>
      </c>
      <c r="AA8">
        <v>12.005349139454422</v>
      </c>
      <c r="AB8">
        <f>STANDARDIZE(E8,P8,Q8)</f>
        <v>0.9167228290630746</v>
      </c>
      <c r="AC8">
        <f>STANDARDIZE(F8,R8,S8)</f>
        <v>-0.6080213378991567</v>
      </c>
      <c r="AD8">
        <f>STANDARDIZE(G8,T8,U8)</f>
        <v>-0.058212641911830794</v>
      </c>
      <c r="AE8">
        <f>STANDARDIZE(H8,V8,W8)</f>
        <v>1.0399821387288049</v>
      </c>
      <c r="AF8">
        <f>STANDARDIZE(I8,X8,Y8)</f>
        <v>0.6676788662953126</v>
      </c>
      <c r="AG8">
        <f>STANDARDIZE(J8,Z8,AA8)</f>
        <v>7.41004680260535</v>
      </c>
      <c r="AH8">
        <f>(0.4*AB8)+(0.1*AC8)+(0.05*AD8)+(0.05*AE8)+(0.2*AF8)+(0.2*AG8)</f>
        <v>1.9705206064562955</v>
      </c>
    </row>
    <row r="9" spans="1:34" ht="12.75">
      <c r="A9" s="4">
        <v>7</v>
      </c>
      <c r="B9" s="4">
        <v>8</v>
      </c>
      <c r="C9" t="s">
        <v>15</v>
      </c>
      <c r="D9" s="4" t="s">
        <v>82</v>
      </c>
      <c r="E9">
        <v>71</v>
      </c>
      <c r="F9" s="5">
        <v>43</v>
      </c>
      <c r="G9">
        <v>52</v>
      </c>
      <c r="H9">
        <v>27</v>
      </c>
      <c r="I9">
        <v>42</v>
      </c>
      <c r="J9">
        <v>19</v>
      </c>
      <c r="L9">
        <f>(E9*0.4)+(F9*0.1)+(G9*0.05)+(H9*0.05)+(I9*0.2)+(J9*0.2)</f>
        <v>48.85</v>
      </c>
      <c r="M9" s="3">
        <f>L9*100/67.6</f>
        <v>72.26331360946746</v>
      </c>
      <c r="O9" s="7">
        <f>J9/I9</f>
        <v>0.4523809523809524</v>
      </c>
      <c r="P9">
        <v>33.069651741293534</v>
      </c>
      <c r="Q9">
        <v>16.28665479397502</v>
      </c>
      <c r="R9">
        <v>13.990049751243781</v>
      </c>
      <c r="S9">
        <v>19.71978449419548</v>
      </c>
      <c r="T9">
        <v>28.417910447761194</v>
      </c>
      <c r="U9">
        <v>24.357431671092506</v>
      </c>
      <c r="V9">
        <v>22.601990049751244</v>
      </c>
      <c r="W9">
        <v>17.69069800827261</v>
      </c>
      <c r="X9">
        <v>16.940298507462686</v>
      </c>
      <c r="Y9">
        <v>13.568950508806779</v>
      </c>
      <c r="Z9">
        <v>11.039800995024876</v>
      </c>
      <c r="AA9">
        <v>12.005349139454422</v>
      </c>
      <c r="AB9">
        <f>STANDARDIZE(E9,P9,Q9)</f>
        <v>2.3289219756004265</v>
      </c>
      <c r="AC9">
        <f>STANDARDIZE(F9,R9,S9)</f>
        <v>1.4711088885020676</v>
      </c>
      <c r="AD9">
        <f>STANDARDIZE(G9,T9,U9)</f>
        <v>0.9681681496915013</v>
      </c>
      <c r="AE9">
        <f>STANDARDIZE(H9,V9,W9)</f>
        <v>0.24860578978806477</v>
      </c>
      <c r="AF9">
        <f>STANDARDIZE(I9,X9,Y9)</f>
        <v>1.8468415428498017</v>
      </c>
      <c r="AG9">
        <f>STANDARDIZE(J9,Z9,AA9)</f>
        <v>0.6630543528979675</v>
      </c>
      <c r="AH9">
        <f>(0.4*AB9)+(0.1*AC9)+(0.05*AD9)+(0.05*AE9)+(0.2*AF9)+(0.2*AG9)</f>
        <v>1.6414975552139095</v>
      </c>
    </row>
    <row r="10" spans="1:34" ht="12.75">
      <c r="A10" s="4">
        <v>9</v>
      </c>
      <c r="B10" s="4">
        <v>9</v>
      </c>
      <c r="C10" t="s">
        <v>18</v>
      </c>
      <c r="D10" s="4" t="s">
        <v>82</v>
      </c>
      <c r="E10">
        <v>69</v>
      </c>
      <c r="F10" s="5">
        <v>32</v>
      </c>
      <c r="G10">
        <v>22</v>
      </c>
      <c r="H10">
        <v>30</v>
      </c>
      <c r="I10">
        <v>20</v>
      </c>
      <c r="J10">
        <v>31</v>
      </c>
      <c r="L10">
        <f>(E10*0.4)+(F10*0.1)+(G10*0.05)+(H10*0.05)+(I10*0.2)+(J10*0.2)</f>
        <v>43.60000000000001</v>
      </c>
      <c r="M10" s="3">
        <f>L10*100/67.6</f>
        <v>64.49704142011836</v>
      </c>
      <c r="O10" s="7">
        <f>J10/I10</f>
        <v>1.55</v>
      </c>
      <c r="P10">
        <v>33.069651741293534</v>
      </c>
      <c r="Q10">
        <v>16.28665479397502</v>
      </c>
      <c r="R10">
        <v>13.990049751243781</v>
      </c>
      <c r="S10">
        <v>19.71978449419548</v>
      </c>
      <c r="T10">
        <v>28.417910447761194</v>
      </c>
      <c r="U10">
        <v>24.357431671092506</v>
      </c>
      <c r="V10">
        <v>22.601990049751244</v>
      </c>
      <c r="W10">
        <v>17.69069800827261</v>
      </c>
      <c r="X10">
        <v>16.940298507462686</v>
      </c>
      <c r="Y10">
        <v>13.568950508806779</v>
      </c>
      <c r="Z10">
        <v>11.039800995024876</v>
      </c>
      <c r="AA10">
        <v>12.005349139454422</v>
      </c>
      <c r="AB10">
        <f>STANDARDIZE(E10,P10,Q10)</f>
        <v>2.20612204981457</v>
      </c>
      <c r="AC10">
        <f>STANDARDIZE(F10,R10,S10)</f>
        <v>0.9132934619066172</v>
      </c>
      <c r="AD10">
        <f>STANDARDIZE(G10,T10,U10)</f>
        <v>-0.2634888002324972</v>
      </c>
      <c r="AE10">
        <f>STANDARDIZE(H10,V10,W10)</f>
        <v>0.41818643598965194</v>
      </c>
      <c r="AF10">
        <f>STANDARDIZE(I10,X10,Y10)</f>
        <v>0.22549286258737908</v>
      </c>
      <c r="AG10">
        <f>STANDARDIZE(J10,Z10,AA10)</f>
        <v>1.6626087898916537</v>
      </c>
      <c r="AH10">
        <f>(0.4*AB10)+(0.1*AC10)+(0.05*AD10)+(0.05*AE10)+(0.2*AF10)+(0.2*AG10)</f>
        <v>1.359133378400154</v>
      </c>
    </row>
    <row r="11" spans="1:34" ht="12.75">
      <c r="A11" s="4">
        <v>10</v>
      </c>
      <c r="B11" s="4">
        <v>27</v>
      </c>
      <c r="C11" t="s">
        <v>19</v>
      </c>
      <c r="D11" s="4" t="s">
        <v>84</v>
      </c>
      <c r="E11">
        <v>37</v>
      </c>
      <c r="F11" s="5">
        <v>17</v>
      </c>
      <c r="G11">
        <v>47</v>
      </c>
      <c r="H11">
        <v>35</v>
      </c>
      <c r="I11" s="8">
        <v>100</v>
      </c>
      <c r="J11">
        <v>4</v>
      </c>
      <c r="L11">
        <f>(E11*0.4)+(F11*0.1)+(G11*0.05)+(H11*0.05)+(I11*0.2)+(J11*0.2)</f>
        <v>41.4</v>
      </c>
      <c r="M11" s="3">
        <f>L11*100/67.6</f>
        <v>61.24260355029586</v>
      </c>
      <c r="O11" s="7">
        <f>J11/I11</f>
        <v>0.04</v>
      </c>
      <c r="P11">
        <v>33.069651741293534</v>
      </c>
      <c r="Q11">
        <v>16.28665479397502</v>
      </c>
      <c r="R11">
        <v>13.990049751243781</v>
      </c>
      <c r="S11">
        <v>19.71978449419548</v>
      </c>
      <c r="T11">
        <v>28.417910447761194</v>
      </c>
      <c r="U11">
        <v>24.357431671092506</v>
      </c>
      <c r="V11">
        <v>22.601990049751244</v>
      </c>
      <c r="W11">
        <v>17.69069800827261</v>
      </c>
      <c r="X11">
        <v>16.940298507462686</v>
      </c>
      <c r="Y11">
        <v>13.568950508806779</v>
      </c>
      <c r="Z11">
        <v>11.039800995024876</v>
      </c>
      <c r="AA11">
        <v>12.005349139454422</v>
      </c>
      <c r="AB11">
        <f>STANDARDIZE(E11,P11,Q11)</f>
        <v>0.2413232372408626</v>
      </c>
      <c r="AC11">
        <f>STANDARDIZE(F11,R11,S11)</f>
        <v>0.15263606200373023</v>
      </c>
      <c r="AD11">
        <f>STANDARDIZE(G11,T11,U11)</f>
        <v>0.762891991370835</v>
      </c>
      <c r="AE11">
        <f>STANDARDIZE(H11,V11,W11)</f>
        <v>0.7008208463256306</v>
      </c>
      <c r="AF11">
        <f>STANDARDIZE(I11,X11,Y11)</f>
        <v>6.1213062453598255</v>
      </c>
      <c r="AG11">
        <f>STANDARDIZE(J11,Z11,AA11)</f>
        <v>-0.5863886933441402</v>
      </c>
      <c r="AH11">
        <f>(0.4*AB11)+(0.1*AC11)+(0.05*AD11)+(0.05*AE11)+(0.2*AF11)+(0.2*AG11)</f>
        <v>1.2919620533846785</v>
      </c>
    </row>
    <row r="12" spans="1:34" ht="12.75">
      <c r="A12" s="4" t="s">
        <v>71</v>
      </c>
      <c r="B12" s="4">
        <v>20</v>
      </c>
      <c r="C12" t="s">
        <v>27</v>
      </c>
      <c r="D12" s="4" t="s">
        <v>82</v>
      </c>
      <c r="E12">
        <v>24</v>
      </c>
      <c r="F12" s="5">
        <v>0</v>
      </c>
      <c r="G12">
        <v>4</v>
      </c>
      <c r="H12">
        <v>6</v>
      </c>
      <c r="I12">
        <v>91</v>
      </c>
      <c r="J12">
        <v>44</v>
      </c>
      <c r="L12">
        <f>(E12*0.4)+(F12*0.1)+(G12*0.05)+(H12*0.05)+(I12*0.2)+(J12*0.2)</f>
        <v>37.1</v>
      </c>
      <c r="M12" s="3">
        <f>L12*100/67.6</f>
        <v>54.88165680473373</v>
      </c>
      <c r="O12" s="7">
        <f>J12/I12</f>
        <v>0.4835164835164835</v>
      </c>
      <c r="P12">
        <v>33.069651741293534</v>
      </c>
      <c r="Q12">
        <v>16.28665479397502</v>
      </c>
      <c r="R12">
        <v>13.990049751243781</v>
      </c>
      <c r="S12">
        <v>19.71978449419548</v>
      </c>
      <c r="T12">
        <v>28.417910447761194</v>
      </c>
      <c r="U12">
        <v>24.357431671092506</v>
      </c>
      <c r="V12">
        <v>22.601990049751244</v>
      </c>
      <c r="W12">
        <v>17.69069800827261</v>
      </c>
      <c r="X12">
        <v>16.940298507462686</v>
      </c>
      <c r="Y12">
        <v>13.568950508806779</v>
      </c>
      <c r="Z12">
        <v>11.039800995024876</v>
      </c>
      <c r="AA12">
        <v>12.005349139454422</v>
      </c>
      <c r="AB12">
        <f>STANDARDIZE(E12,P12,Q12)</f>
        <v>-0.556876280367206</v>
      </c>
      <c r="AC12">
        <f>STANDARDIZE(F12,R12,S12)</f>
        <v>-0.7094423245528749</v>
      </c>
      <c r="AD12">
        <f>STANDARDIZE(G12,T12,U12)</f>
        <v>-1.0024829701868965</v>
      </c>
      <c r="AE12">
        <f>STANDARDIZE(H12,V12,W12)</f>
        <v>-0.9384587336230454</v>
      </c>
      <c r="AF12">
        <f>STANDARDIZE(I12,X12,Y12)</f>
        <v>5.458027239797925</v>
      </c>
      <c r="AG12">
        <f>STANDARDIZE(J12,Z12,AA12)</f>
        <v>2.745459429968147</v>
      </c>
      <c r="AH12">
        <f>(0.4*AB12)+(0.1*AC12)+(0.05*AD12)+(0.05*AE12)+(0.2*AF12)+(0.2*AG12)</f>
        <v>1.2499555041605475</v>
      </c>
    </row>
    <row r="13" spans="1:34" ht="12.75">
      <c r="A13" s="4" t="s">
        <v>20</v>
      </c>
      <c r="B13" s="4">
        <v>52</v>
      </c>
      <c r="C13" t="s">
        <v>21</v>
      </c>
      <c r="D13" s="4" t="s">
        <v>82</v>
      </c>
      <c r="E13">
        <v>36</v>
      </c>
      <c r="F13" s="5">
        <v>79</v>
      </c>
      <c r="G13">
        <v>24</v>
      </c>
      <c r="H13">
        <v>20</v>
      </c>
      <c r="I13">
        <v>66</v>
      </c>
      <c r="J13">
        <v>10</v>
      </c>
      <c r="L13">
        <f>(E13*0.4)+(F13*0.1)+(G13*0.05)+(H13*0.05)+(I13*0.2)+(J13*0.2)</f>
        <v>39.7</v>
      </c>
      <c r="M13" s="3">
        <f>L13*100/67.6</f>
        <v>58.727810650887584</v>
      </c>
      <c r="O13" s="7">
        <f>J13/I13</f>
        <v>0.15151515151515152</v>
      </c>
      <c r="P13">
        <v>33.069651741293534</v>
      </c>
      <c r="Q13">
        <v>16.28665479397502</v>
      </c>
      <c r="R13">
        <v>13.990049751243781</v>
      </c>
      <c r="S13">
        <v>19.71978449419548</v>
      </c>
      <c r="T13">
        <v>28.417910447761194</v>
      </c>
      <c r="U13">
        <v>24.357431671092506</v>
      </c>
      <c r="V13">
        <v>22.601990049751244</v>
      </c>
      <c r="W13">
        <v>17.69069800827261</v>
      </c>
      <c r="X13">
        <v>16.940298507462686</v>
      </c>
      <c r="Y13">
        <v>13.568950508806779</v>
      </c>
      <c r="Z13">
        <v>11.039800995024876</v>
      </c>
      <c r="AA13">
        <v>12.005349139454422</v>
      </c>
      <c r="AB13">
        <f>STANDARDIZE(E13,P13,Q13)</f>
        <v>0.17992327434793426</v>
      </c>
      <c r="AC13">
        <f>STANDARDIZE(F13,R13,S13)</f>
        <v>3.296686648268996</v>
      </c>
      <c r="AD13">
        <f>STANDARDIZE(G13,T13,U13)</f>
        <v>-0.18137833690423066</v>
      </c>
      <c r="AE13">
        <f>STANDARDIZE(H13,V13,W13)</f>
        <v>-0.14708238468230528</v>
      </c>
      <c r="AF13">
        <f>STANDARDIZE(I13,X13,Y13)</f>
        <v>3.6155855576815354</v>
      </c>
      <c r="AG13">
        <f>STANDARDIZE(J13,Z13,AA13)</f>
        <v>-0.08661147484729709</v>
      </c>
      <c r="AH13">
        <f>(0.4*AB13)+(0.1*AC13)+(0.05*AD13)+(0.05*AE13)+(0.2*AF13)+(0.2*AG13)</f>
        <v>1.0910097550535942</v>
      </c>
    </row>
    <row r="14" spans="1:34" ht="12.75">
      <c r="A14" s="4">
        <v>13</v>
      </c>
      <c r="B14" s="4">
        <v>14</v>
      </c>
      <c r="C14" t="s">
        <v>23</v>
      </c>
      <c r="D14" s="4" t="s">
        <v>83</v>
      </c>
      <c r="E14">
        <v>59</v>
      </c>
      <c r="F14" s="5">
        <v>15</v>
      </c>
      <c r="G14">
        <v>63</v>
      </c>
      <c r="H14">
        <v>51</v>
      </c>
      <c r="I14">
        <v>34</v>
      </c>
      <c r="J14">
        <v>10</v>
      </c>
      <c r="L14">
        <f>(E14*0.4)+(F14*0.1)+(G14*0.05)+(H14*0.05)+(I14*0.2)+(J14*0.2)</f>
        <v>39.6</v>
      </c>
      <c r="M14" s="3">
        <f>L14*100/67.6</f>
        <v>58.57988165680474</v>
      </c>
      <c r="O14" s="7">
        <f>J14/I14</f>
        <v>0.29411764705882354</v>
      </c>
      <c r="P14">
        <v>33.069651741293534</v>
      </c>
      <c r="Q14">
        <v>16.28665479397502</v>
      </c>
      <c r="R14">
        <v>13.990049751243781</v>
      </c>
      <c r="S14">
        <v>19.71978449419548</v>
      </c>
      <c r="T14">
        <v>28.417910447761194</v>
      </c>
      <c r="U14">
        <v>24.357431671092506</v>
      </c>
      <c r="V14">
        <v>22.601990049751244</v>
      </c>
      <c r="W14">
        <v>17.69069800827261</v>
      </c>
      <c r="X14">
        <v>16.940298507462686</v>
      </c>
      <c r="Y14">
        <v>13.568950508806779</v>
      </c>
      <c r="Z14">
        <v>11.039800995024876</v>
      </c>
      <c r="AA14">
        <v>12.005349139454422</v>
      </c>
      <c r="AB14">
        <f>STANDARDIZE(E14,P14,Q14)</f>
        <v>1.5921224208852864</v>
      </c>
      <c r="AC14">
        <f>STANDARDIZE(F14,R14,S14)</f>
        <v>0.05121507535001196</v>
      </c>
      <c r="AD14">
        <f>STANDARDIZE(G14,T14,U14)</f>
        <v>1.4197756979969676</v>
      </c>
      <c r="AE14">
        <f>STANDARDIZE(H14,V14,W14)</f>
        <v>1.605250959400762</v>
      </c>
      <c r="AF14">
        <f>STANDARDIZE(I14,X14,Y14)</f>
        <v>1.2572602045725572</v>
      </c>
      <c r="AG14">
        <f>STANDARDIZE(J14,Z14,AA14)</f>
        <v>-0.08661147484729709</v>
      </c>
      <c r="AH14">
        <f>(0.4*AB14)+(0.1*AC14)+(0.05*AD14)+(0.05*AE14)+(0.2*AF14)+(0.2*AG14)</f>
        <v>1.0273515547040544</v>
      </c>
    </row>
    <row r="15" spans="1:34" ht="12.75">
      <c r="A15" s="4">
        <v>14</v>
      </c>
      <c r="B15" s="4">
        <v>23</v>
      </c>
      <c r="C15" t="s">
        <v>24</v>
      </c>
      <c r="D15" s="4" t="s">
        <v>82</v>
      </c>
      <c r="E15">
        <v>56</v>
      </c>
      <c r="F15" s="5">
        <v>71</v>
      </c>
      <c r="G15">
        <v>11</v>
      </c>
      <c r="H15">
        <v>19</v>
      </c>
      <c r="I15">
        <v>17</v>
      </c>
      <c r="J15">
        <v>23</v>
      </c>
      <c r="L15">
        <f>(E15*0.4)+(F15*0.1)+(G15*0.05)+(H15*0.05)+(I15*0.2)+(J15*0.2)</f>
        <v>39.00000000000001</v>
      </c>
      <c r="M15" s="3">
        <f>L15*100/67.6</f>
        <v>57.69230769230771</v>
      </c>
      <c r="O15" s="7">
        <f>J15/I15</f>
        <v>1.3529411764705883</v>
      </c>
      <c r="P15">
        <v>33.069651741293534</v>
      </c>
      <c r="Q15">
        <v>16.28665479397502</v>
      </c>
      <c r="R15">
        <v>13.990049751243781</v>
      </c>
      <c r="S15">
        <v>19.71978449419548</v>
      </c>
      <c r="T15">
        <v>28.417910447761194</v>
      </c>
      <c r="U15">
        <v>24.357431671092506</v>
      </c>
      <c r="V15">
        <v>22.601990049751244</v>
      </c>
      <c r="W15">
        <v>17.69069800827261</v>
      </c>
      <c r="X15">
        <v>16.940298507462686</v>
      </c>
      <c r="Y15">
        <v>13.568950508806779</v>
      </c>
      <c r="Z15">
        <v>11.039800995024876</v>
      </c>
      <c r="AA15">
        <v>12.005349139454422</v>
      </c>
      <c r="AB15">
        <f>STANDARDIZE(E15,P15,Q15)</f>
        <v>1.4079225322065014</v>
      </c>
      <c r="AC15">
        <f>STANDARDIZE(F15,R15,S15)</f>
        <v>2.891002701654123</v>
      </c>
      <c r="AD15">
        <f>STANDARDIZE(G15,T15,U15)</f>
        <v>-0.7150963485379633</v>
      </c>
      <c r="AE15">
        <f>STANDARDIZE(H15,V15,W15)</f>
        <v>-0.203609266749501</v>
      </c>
      <c r="AF15">
        <f>STANDARDIZE(I15,X15,Y15)</f>
        <v>0.004399860733412351</v>
      </c>
      <c r="AG15">
        <f>STANDARDIZE(J15,Z15,AA15)</f>
        <v>0.9962391652291963</v>
      </c>
      <c r="AH15">
        <f>(0.4*AB15)+(0.1*AC15)+(0.05*AD15)+(0.05*AE15)+(0.2*AF15)+(0.2*AG15)</f>
        <v>1.0064618074761615</v>
      </c>
    </row>
    <row r="16" spans="1:34" ht="12.75">
      <c r="A16" s="4">
        <v>16</v>
      </c>
      <c r="B16" s="4">
        <v>12</v>
      </c>
      <c r="C16" t="s">
        <v>26</v>
      </c>
      <c r="D16" s="4" t="s">
        <v>86</v>
      </c>
      <c r="E16">
        <v>73</v>
      </c>
      <c r="F16" s="5">
        <v>2</v>
      </c>
      <c r="G16">
        <v>2</v>
      </c>
      <c r="H16">
        <v>12</v>
      </c>
      <c r="I16">
        <v>19</v>
      </c>
      <c r="J16">
        <v>17</v>
      </c>
      <c r="L16">
        <f>(E16*0.4)+(F16*0.1)+(G16*0.05)+(H16*0.05)+(I16*0.2)+(J16*0.2)</f>
        <v>37.300000000000004</v>
      </c>
      <c r="M16" s="3">
        <f>L16*100/67.6</f>
        <v>55.17751479289942</v>
      </c>
      <c r="O16" s="7">
        <f>J16/I16</f>
        <v>0.8947368421052632</v>
      </c>
      <c r="P16">
        <v>33.069651741293534</v>
      </c>
      <c r="Q16">
        <v>16.28665479397502</v>
      </c>
      <c r="R16">
        <v>13.990049751243781</v>
      </c>
      <c r="S16">
        <v>19.71978449419548</v>
      </c>
      <c r="T16">
        <v>28.417910447761194</v>
      </c>
      <c r="U16">
        <v>24.357431671092506</v>
      </c>
      <c r="V16">
        <v>22.601990049751244</v>
      </c>
      <c r="W16">
        <v>17.69069800827261</v>
      </c>
      <c r="X16">
        <v>16.940298507462686</v>
      </c>
      <c r="Y16">
        <v>13.568950508806779</v>
      </c>
      <c r="Z16">
        <v>11.039800995024876</v>
      </c>
      <c r="AA16">
        <v>12.005349139454422</v>
      </c>
      <c r="AB16">
        <f>STANDARDIZE(E16,P16,Q16)</f>
        <v>2.4517219013862834</v>
      </c>
      <c r="AC16">
        <f>STANDARDIZE(F16,R16,S16)</f>
        <v>-0.6080213378991567</v>
      </c>
      <c r="AD16">
        <f>STANDARDIZE(G16,T16,U16)</f>
        <v>-1.084593433515163</v>
      </c>
      <c r="AE16">
        <f>STANDARDIZE(H16,V16,W16)</f>
        <v>-0.599297441219871</v>
      </c>
      <c r="AF16">
        <f>STANDARDIZE(I16,X16,Y16)</f>
        <v>0.1517951953027235</v>
      </c>
      <c r="AG16">
        <f>STANDARDIZE(J16,Z16,AA16)</f>
        <v>0.4964619467323532</v>
      </c>
      <c r="AH16">
        <f>(0.4*AB16)+(0.1*AC16)+(0.05*AD16)+(0.05*AE16)+(0.2*AF16)+(0.2*AG16)</f>
        <v>0.9653435114348614</v>
      </c>
    </row>
    <row r="17" spans="1:34" ht="12.75">
      <c r="A17" s="4">
        <v>26</v>
      </c>
      <c r="B17" s="4">
        <v>15</v>
      </c>
      <c r="C17" t="s">
        <v>35</v>
      </c>
      <c r="D17" s="4" t="s">
        <v>82</v>
      </c>
      <c r="E17">
        <v>47</v>
      </c>
      <c r="F17" s="5">
        <v>29</v>
      </c>
      <c r="G17">
        <v>9</v>
      </c>
      <c r="H17">
        <v>15</v>
      </c>
      <c r="I17">
        <v>7</v>
      </c>
      <c r="J17">
        <v>54</v>
      </c>
      <c r="L17">
        <f>(E17*0.4)+(F17*0.1)+(G17*0.05)+(H17*0.05)+(I17*0.2)+(J17*0.2)</f>
        <v>35.1</v>
      </c>
      <c r="M17" s="3">
        <f>L17*100/67.6</f>
        <v>51.92307692307693</v>
      </c>
      <c r="O17" s="7">
        <f>J17/I17</f>
        <v>7.714285714285714</v>
      </c>
      <c r="P17">
        <v>33.069651741293534</v>
      </c>
      <c r="Q17">
        <v>16.28665479397502</v>
      </c>
      <c r="R17">
        <v>13.990049751243781</v>
      </c>
      <c r="S17">
        <v>19.71978449419548</v>
      </c>
      <c r="T17">
        <v>28.417910447761194</v>
      </c>
      <c r="U17">
        <v>24.357431671092506</v>
      </c>
      <c r="V17">
        <v>22.601990049751244</v>
      </c>
      <c r="W17">
        <v>17.69069800827261</v>
      </c>
      <c r="X17">
        <v>16.940298507462686</v>
      </c>
      <c r="Y17">
        <v>13.568950508806779</v>
      </c>
      <c r="Z17">
        <v>11.039800995024876</v>
      </c>
      <c r="AA17">
        <v>12.005349139454422</v>
      </c>
      <c r="AB17">
        <f>STANDARDIZE(E17,P17,Q17)</f>
        <v>0.8553228661701462</v>
      </c>
      <c r="AC17">
        <f>STANDARDIZE(F17,R17,S17)</f>
        <v>0.7611619819260398</v>
      </c>
      <c r="AD17">
        <f>STANDARDIZE(G17,T17,U17)</f>
        <v>-0.79720681186623</v>
      </c>
      <c r="AE17">
        <f>STANDARDIZE(H17,V17,W17)</f>
        <v>-0.4297167950182839</v>
      </c>
      <c r="AF17">
        <f>STANDARDIZE(I17,X17,Y17)</f>
        <v>-0.7325768121131434</v>
      </c>
      <c r="AG17">
        <f>STANDARDIZE(J17,Z17,AA17)</f>
        <v>3.578421460796219</v>
      </c>
      <c r="AH17">
        <f>(0.4*AB17)+(0.1*AC17)+(0.05*AD17)+(0.05*AE17)+(0.2*AF17)+(0.2*AG17)</f>
        <v>0.9260680940530519</v>
      </c>
    </row>
    <row r="18" spans="1:34" ht="12.75">
      <c r="A18" s="4">
        <v>15</v>
      </c>
      <c r="B18" s="4">
        <v>17</v>
      </c>
      <c r="C18" t="s">
        <v>25</v>
      </c>
      <c r="D18" s="4" t="s">
        <v>85</v>
      </c>
      <c r="E18">
        <v>71</v>
      </c>
      <c r="F18" s="5">
        <v>37</v>
      </c>
      <c r="G18">
        <v>7</v>
      </c>
      <c r="H18">
        <v>4</v>
      </c>
      <c r="I18">
        <v>26</v>
      </c>
      <c r="J18">
        <v>0</v>
      </c>
      <c r="L18">
        <f>(E18*0.4)+(F18*0.1)+(G18*0.05)+(H18*0.05)+(I18*0.2)+(J18*0.2)</f>
        <v>37.85000000000001</v>
      </c>
      <c r="M18" s="3">
        <f>L18*100/67.6</f>
        <v>55.99112426035505</v>
      </c>
      <c r="O18" s="7">
        <f>J18/I18</f>
        <v>0</v>
      </c>
      <c r="P18">
        <v>33.069651741293534</v>
      </c>
      <c r="Q18">
        <v>16.28665479397502</v>
      </c>
      <c r="R18">
        <v>13.990049751243781</v>
      </c>
      <c r="S18">
        <v>19.71978449419548</v>
      </c>
      <c r="T18">
        <v>28.417910447761194</v>
      </c>
      <c r="U18">
        <v>24.357431671092506</v>
      </c>
      <c r="V18">
        <v>22.601990049751244</v>
      </c>
      <c r="W18">
        <v>17.69069800827261</v>
      </c>
      <c r="X18">
        <v>16.940298507462686</v>
      </c>
      <c r="Y18">
        <v>13.568950508806779</v>
      </c>
      <c r="Z18">
        <v>11.039800995024876</v>
      </c>
      <c r="AA18">
        <v>12.005349139454422</v>
      </c>
      <c r="AB18">
        <f>STANDARDIZE(E18,P18,Q18)</f>
        <v>2.3289219756004265</v>
      </c>
      <c r="AC18">
        <f>STANDARDIZE(F18,R18,S18)</f>
        <v>1.1668459285409127</v>
      </c>
      <c r="AD18">
        <f>STANDARDIZE(G18,T18,U18)</f>
        <v>-0.8793172751944965</v>
      </c>
      <c r="AE18">
        <f>STANDARDIZE(H18,V18,W18)</f>
        <v>-1.0515124977574368</v>
      </c>
      <c r="AF18">
        <f>STANDARDIZE(I18,X18,Y18)</f>
        <v>0.6676788662953126</v>
      </c>
      <c r="AG18">
        <f>STANDARDIZE(J18,Z18,AA18)</f>
        <v>-0.9195735056753689</v>
      </c>
      <c r="AH18">
        <f>(0.4*AB18)+(0.1*AC18)+(0.05*AD18)+(0.05*AE18)+(0.2*AF18)+(0.2*AG18)</f>
        <v>0.9013329665706541</v>
      </c>
    </row>
    <row r="19" spans="1:34" ht="12.75">
      <c r="A19" s="4">
        <v>20</v>
      </c>
      <c r="B19" s="4">
        <v>19</v>
      </c>
      <c r="C19" t="s">
        <v>29</v>
      </c>
      <c r="D19" s="4" t="s">
        <v>82</v>
      </c>
      <c r="E19">
        <v>56</v>
      </c>
      <c r="F19" s="5">
        <v>36</v>
      </c>
      <c r="G19">
        <v>11</v>
      </c>
      <c r="H19">
        <v>32</v>
      </c>
      <c r="I19">
        <v>25</v>
      </c>
      <c r="J19">
        <v>17</v>
      </c>
      <c r="L19">
        <f>(E19*0.4)+(F19*0.1)+(G19*0.05)+(H19*0.05)+(I19*0.2)+(J19*0.2)</f>
        <v>36.550000000000004</v>
      </c>
      <c r="M19" s="3">
        <f>L19*100/67.6</f>
        <v>54.06804733727812</v>
      </c>
      <c r="O19" s="7">
        <f>J19/I19</f>
        <v>0.68</v>
      </c>
      <c r="P19">
        <v>33.069651741293534</v>
      </c>
      <c r="Q19">
        <v>16.28665479397502</v>
      </c>
      <c r="R19">
        <v>13.990049751243781</v>
      </c>
      <c r="S19">
        <v>19.71978449419548</v>
      </c>
      <c r="T19">
        <v>28.417910447761194</v>
      </c>
      <c r="U19">
        <v>24.357431671092506</v>
      </c>
      <c r="V19">
        <v>22.601990049751244</v>
      </c>
      <c r="W19">
        <v>17.69069800827261</v>
      </c>
      <c r="X19">
        <v>16.940298507462686</v>
      </c>
      <c r="Y19">
        <v>13.568950508806779</v>
      </c>
      <c r="Z19">
        <v>11.039800995024876</v>
      </c>
      <c r="AA19">
        <v>12.005349139454422</v>
      </c>
      <c r="AB19">
        <f>STANDARDIZE(E19,P19,Q19)</f>
        <v>1.4079225322065014</v>
      </c>
      <c r="AC19">
        <f>STANDARDIZE(F19,R19,S19)</f>
        <v>1.1161354352140536</v>
      </c>
      <c r="AD19">
        <f>STANDARDIZE(G19,T19,U19)</f>
        <v>-0.7150963485379633</v>
      </c>
      <c r="AE19">
        <f>STANDARDIZE(H19,V19,W19)</f>
        <v>0.5312402001240434</v>
      </c>
      <c r="AF19">
        <f>STANDARDIZE(I19,X19,Y19)</f>
        <v>0.5939811990106569</v>
      </c>
      <c r="AG19">
        <f>STANDARDIZE(J19,Z19,AA19)</f>
        <v>0.4964619467323532</v>
      </c>
      <c r="AH19">
        <f>(0.4*AB19)+(0.1*AC19)+(0.05*AD19)+(0.05*AE19)+(0.2*AF19)+(0.2*AG19)</f>
        <v>0.8836783781319121</v>
      </c>
    </row>
    <row r="20" spans="1:34" ht="12.75">
      <c r="A20" s="4" t="s">
        <v>71</v>
      </c>
      <c r="B20" s="4">
        <v>13</v>
      </c>
      <c r="C20" t="s">
        <v>14</v>
      </c>
      <c r="D20" s="4" t="s">
        <v>82</v>
      </c>
      <c r="E20">
        <v>52</v>
      </c>
      <c r="F20" s="5">
        <v>47</v>
      </c>
      <c r="G20">
        <v>29</v>
      </c>
      <c r="H20">
        <v>29</v>
      </c>
      <c r="I20">
        <v>27</v>
      </c>
      <c r="J20">
        <v>16</v>
      </c>
      <c r="L20">
        <f>(E20*0.4)+(F20*0.1)+(G20*0.05)+(H20*0.05)+(I20*0.2)+(J20*0.2)</f>
        <v>37</v>
      </c>
      <c r="M20" s="3">
        <f>L20*100/67.6</f>
        <v>54.73372781065089</v>
      </c>
      <c r="O20" s="7">
        <f>J20/I20</f>
        <v>0.5925925925925926</v>
      </c>
      <c r="P20">
        <v>33.069651741293534</v>
      </c>
      <c r="Q20">
        <v>16.28665479397502</v>
      </c>
      <c r="R20">
        <v>13.990049751243781</v>
      </c>
      <c r="S20">
        <v>19.71978449419548</v>
      </c>
      <c r="T20">
        <v>28.417910447761194</v>
      </c>
      <c r="U20">
        <v>24.357431671092506</v>
      </c>
      <c r="V20">
        <v>22.601990049751244</v>
      </c>
      <c r="W20">
        <v>17.69069800827261</v>
      </c>
      <c r="X20">
        <v>16.940298507462686</v>
      </c>
      <c r="Y20">
        <v>13.568950508806779</v>
      </c>
      <c r="Z20">
        <v>11.039800995024876</v>
      </c>
      <c r="AA20">
        <v>12.005349139454422</v>
      </c>
      <c r="AB20">
        <f>STANDARDIZE(E20,P20,Q20)</f>
        <v>1.162322680634788</v>
      </c>
      <c r="AC20">
        <f>STANDARDIZE(F20,R20,S20)</f>
        <v>1.673950861809504</v>
      </c>
      <c r="AD20">
        <f>STANDARDIZE(G20,T20,U20)</f>
        <v>0.02389782141643578</v>
      </c>
      <c r="AE20">
        <f>STANDARDIZE(H20,V20,W20)</f>
        <v>0.3616595539224562</v>
      </c>
      <c r="AF20">
        <f>STANDARDIZE(I20,X20,Y20)</f>
        <v>0.7413765335799681</v>
      </c>
      <c r="AG20">
        <f>STANDARDIZE(J20,Z20,AA20)</f>
        <v>0.413165743649546</v>
      </c>
      <c r="AH20">
        <f>(0.4*AB20)+(0.1*AC20)+(0.05*AD20)+(0.05*AE20)+(0.2*AF20)+(0.2*AG20)</f>
        <v>0.8825104826477131</v>
      </c>
    </row>
    <row r="21" spans="1:34" ht="12.75">
      <c r="A21" s="4" t="s">
        <v>20</v>
      </c>
      <c r="B21" s="4">
        <v>11</v>
      </c>
      <c r="C21" t="s">
        <v>22</v>
      </c>
      <c r="D21" s="4" t="s">
        <v>83</v>
      </c>
      <c r="E21">
        <v>43</v>
      </c>
      <c r="F21" s="5">
        <v>86</v>
      </c>
      <c r="G21">
        <v>99</v>
      </c>
      <c r="H21" s="8">
        <v>100</v>
      </c>
      <c r="I21">
        <v>20</v>
      </c>
      <c r="J21">
        <v>1</v>
      </c>
      <c r="L21">
        <f>(E21*0.4)+(F21*0.1)+(G21*0.05)+(H21*0.05)+(I21*0.2)+(J21*0.2)</f>
        <v>39.95</v>
      </c>
      <c r="M21" s="3">
        <f>L21*100/67.6</f>
        <v>59.097633136094686</v>
      </c>
      <c r="O21" s="7">
        <f>J21/I21</f>
        <v>0.05</v>
      </c>
      <c r="P21">
        <v>33.069651741293534</v>
      </c>
      <c r="Q21">
        <v>16.28665479397502</v>
      </c>
      <c r="R21">
        <v>13.990049751243781</v>
      </c>
      <c r="S21">
        <v>19.71978449419548</v>
      </c>
      <c r="T21">
        <v>28.417910447761194</v>
      </c>
      <c r="U21">
        <v>24.357431671092506</v>
      </c>
      <c r="V21">
        <v>22.601990049751244</v>
      </c>
      <c r="W21">
        <v>17.69069800827261</v>
      </c>
      <c r="X21">
        <v>16.940298507462686</v>
      </c>
      <c r="Y21">
        <v>13.568950508806779</v>
      </c>
      <c r="Z21">
        <v>11.039800995024876</v>
      </c>
      <c r="AA21">
        <v>12.005349139454422</v>
      </c>
      <c r="AB21">
        <f>STANDARDIZE(E21,P21,Q21)</f>
        <v>0.6097230145984327</v>
      </c>
      <c r="AC21">
        <f>STANDARDIZE(F21,R21,S21)</f>
        <v>3.6516601015570096</v>
      </c>
      <c r="AD21">
        <f>STANDARDIZE(G21,T21,U21)</f>
        <v>2.897764037905766</v>
      </c>
      <c r="AE21">
        <f>STANDARDIZE(H21,V21,W21)</f>
        <v>4.3750681806933525</v>
      </c>
      <c r="AF21">
        <f>STANDARDIZE(I21,X21,Y21)</f>
        <v>0.22549286258737908</v>
      </c>
      <c r="AG21">
        <f>STANDARDIZE(J21,Z21,AA21)</f>
        <v>-0.8362773025925617</v>
      </c>
      <c r="AH21">
        <f>(0.4*AB21)+(0.1*AC21)+(0.05*AD21)+(0.05*AE21)+(0.2*AF21)+(0.2*AG21)</f>
        <v>0.8505399389239934</v>
      </c>
    </row>
    <row r="22" spans="1:34" ht="12.75">
      <c r="A22" s="4" t="s">
        <v>72</v>
      </c>
      <c r="B22" s="4">
        <v>30</v>
      </c>
      <c r="C22" t="s">
        <v>33</v>
      </c>
      <c r="D22" s="4" t="s">
        <v>84</v>
      </c>
      <c r="E22">
        <v>38</v>
      </c>
      <c r="F22" s="5">
        <v>23</v>
      </c>
      <c r="G22">
        <v>26</v>
      </c>
      <c r="H22">
        <v>23</v>
      </c>
      <c r="I22">
        <v>65</v>
      </c>
      <c r="J22">
        <v>9</v>
      </c>
      <c r="L22">
        <f>(E22*0.4)+(F22*0.1)+(G22*0.05)+(H22*0.05)+(I22*0.2)+(J22*0.2)</f>
        <v>34.75</v>
      </c>
      <c r="M22" s="3">
        <f>L22*100/67.6</f>
        <v>51.405325443786985</v>
      </c>
      <c r="O22" s="7">
        <f>J22/I22</f>
        <v>0.13846153846153847</v>
      </c>
      <c r="P22">
        <v>33.069651741293534</v>
      </c>
      <c r="Q22">
        <v>16.28665479397502</v>
      </c>
      <c r="R22">
        <v>13.990049751243781</v>
      </c>
      <c r="S22">
        <v>19.71978449419548</v>
      </c>
      <c r="T22">
        <v>28.417910447761194</v>
      </c>
      <c r="U22">
        <v>24.357431671092506</v>
      </c>
      <c r="V22">
        <v>22.601990049751244</v>
      </c>
      <c r="W22">
        <v>17.69069800827261</v>
      </c>
      <c r="X22">
        <v>16.940298507462686</v>
      </c>
      <c r="Y22">
        <v>13.568950508806779</v>
      </c>
      <c r="Z22">
        <v>11.039800995024876</v>
      </c>
      <c r="AA22">
        <v>12.005349139454422</v>
      </c>
      <c r="AB22">
        <f>STANDARDIZE(E22,P22,Q22)</f>
        <v>0.30272320013379095</v>
      </c>
      <c r="AC22">
        <f>STANDARDIZE(F22,R22,S22)</f>
        <v>0.456899021964885</v>
      </c>
      <c r="AD22">
        <f>STANDARDIZE(G22,T22,U22)</f>
        <v>-0.09926787357596407</v>
      </c>
      <c r="AE22">
        <f>STANDARDIZE(H22,V22,W22)</f>
        <v>0.022498261519281876</v>
      </c>
      <c r="AF22">
        <f>STANDARDIZE(I22,X22,Y22)</f>
        <v>3.5418878903968802</v>
      </c>
      <c r="AG22">
        <f>STANDARDIZE(J22,Z22,AA22)</f>
        <v>-0.16990767793010425</v>
      </c>
      <c r="AH22">
        <f>(0.4*AB22)+(0.1*AC22)+(0.05*AD22)+(0.05*AE22)+(0.2*AF22)+(0.2*AG22)</f>
        <v>0.837336744140526</v>
      </c>
    </row>
    <row r="23" spans="1:34" ht="12.75">
      <c r="A23" s="4">
        <v>27</v>
      </c>
      <c r="B23" s="4">
        <v>25</v>
      </c>
      <c r="C23" t="s">
        <v>36</v>
      </c>
      <c r="D23" s="4" t="s">
        <v>82</v>
      </c>
      <c r="E23">
        <v>50</v>
      </c>
      <c r="F23" s="5">
        <v>14</v>
      </c>
      <c r="G23">
        <v>17</v>
      </c>
      <c r="H23">
        <v>20</v>
      </c>
      <c r="I23">
        <v>21</v>
      </c>
      <c r="J23">
        <v>32</v>
      </c>
      <c r="L23">
        <f>(E23*0.4)+(F23*0.1)+(G23*0.05)+(H23*0.05)+(I23*0.2)+(J23*0.2)</f>
        <v>33.85</v>
      </c>
      <c r="M23" s="3">
        <f>L23*100/67.6</f>
        <v>50.07396449704142</v>
      </c>
      <c r="O23" s="7">
        <f>J23/I23</f>
        <v>1.5238095238095237</v>
      </c>
      <c r="P23">
        <v>33.069651741293534</v>
      </c>
      <c r="Q23">
        <v>16.28665479397502</v>
      </c>
      <c r="R23">
        <v>13.990049751243781</v>
      </c>
      <c r="S23">
        <v>19.71978449419548</v>
      </c>
      <c r="T23">
        <v>28.417910447761194</v>
      </c>
      <c r="U23">
        <v>24.357431671092506</v>
      </c>
      <c r="V23">
        <v>22.601990049751244</v>
      </c>
      <c r="W23">
        <v>17.69069800827261</v>
      </c>
      <c r="X23">
        <v>16.940298507462686</v>
      </c>
      <c r="Y23">
        <v>13.568950508806779</v>
      </c>
      <c r="Z23">
        <v>11.039800995024876</v>
      </c>
      <c r="AA23">
        <v>12.005349139454422</v>
      </c>
      <c r="AB23">
        <f>STANDARDIZE(E23,P23,Q23)</f>
        <v>1.0395227548489312</v>
      </c>
      <c r="AC23">
        <f>STANDARDIZE(F23,R23,S23)</f>
        <v>0.0005045820231528361</v>
      </c>
      <c r="AD23">
        <f>STANDARDIZE(G23,T23,U23)</f>
        <v>-0.46876495855316364</v>
      </c>
      <c r="AE23">
        <f>STANDARDIZE(H23,V23,W23)</f>
        <v>-0.14708238468230528</v>
      </c>
      <c r="AF23">
        <f>STANDARDIZE(I23,X23,Y23)</f>
        <v>0.29919052987203465</v>
      </c>
      <c r="AG23">
        <f>STANDARDIZE(J23,Z23,AA23)</f>
        <v>1.745904992974461</v>
      </c>
      <c r="AH23">
        <f>(0.4*AB23)+(0.1*AC23)+(0.05*AD23)+(0.05*AE23)+(0.2*AF23)+(0.2*AG23)</f>
        <v>0.7940862975494134</v>
      </c>
    </row>
    <row r="24" spans="1:34" ht="12.75">
      <c r="A24" s="4">
        <v>23</v>
      </c>
      <c r="B24" s="4">
        <v>16</v>
      </c>
      <c r="C24" t="s">
        <v>32</v>
      </c>
      <c r="D24" s="4" t="s">
        <v>87</v>
      </c>
      <c r="E24">
        <v>64</v>
      </c>
      <c r="F24" s="5">
        <v>8</v>
      </c>
      <c r="G24">
        <v>52</v>
      </c>
      <c r="H24">
        <v>33</v>
      </c>
      <c r="I24">
        <v>13</v>
      </c>
      <c r="J24">
        <v>13</v>
      </c>
      <c r="L24">
        <f>(E24*0.4)+(F24*0.1)+(G24*0.05)+(H24*0.05)+(I24*0.2)+(J24*0.2)</f>
        <v>35.85</v>
      </c>
      <c r="M24" s="3">
        <f>L24*100/67.6</f>
        <v>53.032544378698226</v>
      </c>
      <c r="O24" s="7">
        <f>J24/I24</f>
        <v>1</v>
      </c>
      <c r="P24">
        <v>33.069651741293534</v>
      </c>
      <c r="Q24">
        <v>16.28665479397502</v>
      </c>
      <c r="R24">
        <v>13.990049751243781</v>
      </c>
      <c r="S24">
        <v>19.71978449419548</v>
      </c>
      <c r="T24">
        <v>28.417910447761194</v>
      </c>
      <c r="U24">
        <v>24.357431671092506</v>
      </c>
      <c r="V24">
        <v>22.601990049751244</v>
      </c>
      <c r="W24">
        <v>17.69069800827261</v>
      </c>
      <c r="X24">
        <v>16.940298507462686</v>
      </c>
      <c r="Y24">
        <v>13.568950508806779</v>
      </c>
      <c r="Z24">
        <v>11.039800995024876</v>
      </c>
      <c r="AA24">
        <v>12.005349139454422</v>
      </c>
      <c r="AB24">
        <f>STANDARDIZE(E24,P24,Q24)</f>
        <v>1.8991222353499282</v>
      </c>
      <c r="AC24">
        <f>STANDARDIZE(F24,R24,S24)</f>
        <v>-0.3037583779380019</v>
      </c>
      <c r="AD24">
        <f>STANDARDIZE(G24,T24,U24)</f>
        <v>0.9681681496915013</v>
      </c>
      <c r="AE24">
        <f>STANDARDIZE(H24,V24,W24)</f>
        <v>0.5877670821912391</v>
      </c>
      <c r="AF24">
        <f>STANDARDIZE(I24,X24,Y24)</f>
        <v>-0.29039080840521</v>
      </c>
      <c r="AG24">
        <f>STANDARDIZE(J24,Z24,AA24)</f>
        <v>0.16327713440112446</v>
      </c>
      <c r="AH24">
        <f>(0.4*AB24)+(0.1*AC24)+(0.05*AD24)+(0.05*AE24)+(0.2*AF24)+(0.2*AG24)</f>
        <v>0.7816470831394912</v>
      </c>
    </row>
    <row r="25" spans="1:34" ht="12.75">
      <c r="A25" s="4">
        <v>19</v>
      </c>
      <c r="B25" s="4">
        <v>22</v>
      </c>
      <c r="C25" t="s">
        <v>28</v>
      </c>
      <c r="D25" s="4" t="s">
        <v>87</v>
      </c>
      <c r="E25">
        <v>66</v>
      </c>
      <c r="F25" s="5">
        <v>27</v>
      </c>
      <c r="G25">
        <v>53</v>
      </c>
      <c r="H25">
        <v>36</v>
      </c>
      <c r="I25">
        <v>9</v>
      </c>
      <c r="J25">
        <v>7</v>
      </c>
      <c r="L25">
        <f>(E25*0.4)+(F25*0.1)+(G25*0.05)+(H25*0.05)+(I25*0.2)+(J25*0.2)</f>
        <v>36.74999999999999</v>
      </c>
      <c r="M25" s="3">
        <f>L25*100/67.6</f>
        <v>54.36390532544378</v>
      </c>
      <c r="O25" s="7">
        <f>J25/I25</f>
        <v>0.7777777777777778</v>
      </c>
      <c r="P25">
        <v>33.069651741293534</v>
      </c>
      <c r="Q25">
        <v>16.28665479397502</v>
      </c>
      <c r="R25">
        <v>13.990049751243781</v>
      </c>
      <c r="S25">
        <v>19.71978449419548</v>
      </c>
      <c r="T25">
        <v>28.417910447761194</v>
      </c>
      <c r="U25">
        <v>24.357431671092506</v>
      </c>
      <c r="V25">
        <v>22.601990049751244</v>
      </c>
      <c r="W25">
        <v>17.69069800827261</v>
      </c>
      <c r="X25">
        <v>16.940298507462686</v>
      </c>
      <c r="Y25">
        <v>13.568950508806779</v>
      </c>
      <c r="Z25">
        <v>11.039800995024876</v>
      </c>
      <c r="AA25">
        <v>12.005349139454422</v>
      </c>
      <c r="AB25">
        <f>STANDARDIZE(E25,P25,Q25)</f>
        <v>2.0219221611357847</v>
      </c>
      <c r="AC25">
        <f>STANDARDIZE(F25,R25,S25)</f>
        <v>0.6597409952723216</v>
      </c>
      <c r="AD25">
        <f>STANDARDIZE(G25,T25,U25)</f>
        <v>1.0092233813556346</v>
      </c>
      <c r="AE25">
        <f>STANDARDIZE(H25,V25,W25)</f>
        <v>0.7573477283928263</v>
      </c>
      <c r="AF25">
        <f>STANDARDIZE(I25,X25,Y25)</f>
        <v>-0.5851814775438323</v>
      </c>
      <c r="AG25">
        <f>STANDARDIZE(J25,Z25,AA25)</f>
        <v>-0.33650008409571863</v>
      </c>
      <c r="AH25">
        <f>(0.4*AB25)+(0.1*AC25)+(0.05*AD25)+(0.05*AE25)+(0.2*AF25)+(0.2*AG25)</f>
        <v>0.7787352071410588</v>
      </c>
    </row>
    <row r="26" spans="1:34" ht="12.75">
      <c r="A26" s="4">
        <v>21</v>
      </c>
      <c r="B26" s="4">
        <v>10</v>
      </c>
      <c r="C26" t="s">
        <v>30</v>
      </c>
      <c r="D26" s="4" t="s">
        <v>88</v>
      </c>
      <c r="E26">
        <v>49</v>
      </c>
      <c r="F26" s="5">
        <v>7</v>
      </c>
      <c r="G26">
        <v>98</v>
      </c>
      <c r="H26">
        <v>35</v>
      </c>
      <c r="I26">
        <v>37</v>
      </c>
      <c r="J26">
        <v>8</v>
      </c>
      <c r="L26">
        <f>(E26*0.4)+(F26*0.1)+(G26*0.05)+(H26*0.05)+(I26*0.2)+(J26*0.2)</f>
        <v>35.95</v>
      </c>
      <c r="M26" s="3">
        <f>L26*100/67.6</f>
        <v>53.18047337278107</v>
      </c>
      <c r="O26" s="7">
        <f>J26/I26</f>
        <v>0.21621621621621623</v>
      </c>
      <c r="P26">
        <v>33.069651741293534</v>
      </c>
      <c r="Q26">
        <v>16.28665479397502</v>
      </c>
      <c r="R26">
        <v>13.990049751243781</v>
      </c>
      <c r="S26">
        <v>19.71978449419548</v>
      </c>
      <c r="T26">
        <v>28.417910447761194</v>
      </c>
      <c r="U26">
        <v>24.357431671092506</v>
      </c>
      <c r="V26">
        <v>22.601990049751244</v>
      </c>
      <c r="W26">
        <v>17.69069800827261</v>
      </c>
      <c r="X26">
        <v>16.940298507462686</v>
      </c>
      <c r="Y26">
        <v>13.568950508806779</v>
      </c>
      <c r="Z26">
        <v>11.039800995024876</v>
      </c>
      <c r="AA26">
        <v>12.005349139454422</v>
      </c>
      <c r="AB26">
        <f>STANDARDIZE(E26,P26,Q26)</f>
        <v>0.9781227919560028</v>
      </c>
      <c r="AC26">
        <f>STANDARDIZE(F26,R26,S26)</f>
        <v>-0.35446887126486104</v>
      </c>
      <c r="AD26">
        <f>STANDARDIZE(G26,T26,U26)</f>
        <v>2.856708806241633</v>
      </c>
      <c r="AE26">
        <f>STANDARDIZE(H26,V26,W26)</f>
        <v>0.7008208463256306</v>
      </c>
      <c r="AF26">
        <f>STANDARDIZE(I26,X26,Y26)</f>
        <v>1.478353206426524</v>
      </c>
      <c r="AG26">
        <f>STANDARDIZE(J26,Z26,AA26)</f>
        <v>-0.25320388101291147</v>
      </c>
      <c r="AH26">
        <f>(0.4*AB26)+(0.1*AC26)+(0.05*AD26)+(0.05*AE26)+(0.2*AF26)+(0.2*AG26)</f>
        <v>0.7787085773670007</v>
      </c>
    </row>
    <row r="27" spans="1:34" ht="12.75">
      <c r="A27" s="4" t="s">
        <v>72</v>
      </c>
      <c r="B27" s="4">
        <v>21</v>
      </c>
      <c r="C27" t="s">
        <v>34</v>
      </c>
      <c r="D27" s="4" t="s">
        <v>90</v>
      </c>
      <c r="E27">
        <v>52</v>
      </c>
      <c r="F27" s="5">
        <v>48</v>
      </c>
      <c r="G27">
        <v>33</v>
      </c>
      <c r="H27">
        <v>31</v>
      </c>
      <c r="I27">
        <v>23</v>
      </c>
      <c r="J27">
        <v>8</v>
      </c>
      <c r="L27">
        <f>(E27*0.4)+(F27*0.1)+(G27*0.05)+(H27*0.05)+(I27*0.2)+(J27*0.2)</f>
        <v>35</v>
      </c>
      <c r="M27" s="3">
        <f>L27*100/67.6</f>
        <v>51.77514792899409</v>
      </c>
      <c r="O27" s="7">
        <f>J27/I27</f>
        <v>0.34782608695652173</v>
      </c>
      <c r="P27">
        <v>33.069651741293534</v>
      </c>
      <c r="Q27">
        <v>16.28665479397502</v>
      </c>
      <c r="R27">
        <v>13.990049751243781</v>
      </c>
      <c r="S27">
        <v>19.71978449419548</v>
      </c>
      <c r="T27">
        <v>28.417910447761194</v>
      </c>
      <c r="U27">
        <v>24.357431671092506</v>
      </c>
      <c r="V27">
        <v>22.601990049751244</v>
      </c>
      <c r="W27">
        <v>17.69069800827261</v>
      </c>
      <c r="X27">
        <v>16.940298507462686</v>
      </c>
      <c r="Y27">
        <v>13.568950508806779</v>
      </c>
      <c r="Z27">
        <v>11.039800995024876</v>
      </c>
      <c r="AA27">
        <v>12.005349139454422</v>
      </c>
      <c r="AB27">
        <f>STANDARDIZE(E27,P27,Q27)</f>
        <v>1.162322680634788</v>
      </c>
      <c r="AC27">
        <f>STANDARDIZE(F27,R27,S27)</f>
        <v>1.7246613551363632</v>
      </c>
      <c r="AD27">
        <f>STANDARDIZE(G27,T27,U27)</f>
        <v>0.18811874807296894</v>
      </c>
      <c r="AE27">
        <f>STANDARDIZE(H27,V27,W27)</f>
        <v>0.47471331805684763</v>
      </c>
      <c r="AF27">
        <f>STANDARDIZE(I27,X27,Y27)</f>
        <v>0.4465858644413458</v>
      </c>
      <c r="AG27">
        <f>STANDARDIZE(J27,Z27,AA27)</f>
        <v>-0.25320388101291147</v>
      </c>
      <c r="AH27">
        <f>(0.4*AB27)+(0.1*AC27)+(0.05*AD27)+(0.05*AE27)+(0.2*AF27)+(0.2*AG27)</f>
        <v>0.7092132077597292</v>
      </c>
    </row>
    <row r="28" spans="1:34" ht="12.75">
      <c r="A28" s="4">
        <v>22</v>
      </c>
      <c r="B28" s="4">
        <v>18</v>
      </c>
      <c r="C28" t="s">
        <v>31</v>
      </c>
      <c r="D28" s="4" t="s">
        <v>89</v>
      </c>
      <c r="E28">
        <v>62</v>
      </c>
      <c r="F28" s="5">
        <v>12</v>
      </c>
      <c r="G28">
        <v>94</v>
      </c>
      <c r="H28">
        <v>45</v>
      </c>
      <c r="I28">
        <v>8</v>
      </c>
      <c r="J28">
        <v>7</v>
      </c>
      <c r="L28">
        <f>(E28*0.4)+(F28*0.1)+(G28*0.05)+(H28*0.05)+(I28*0.2)+(J28*0.2)</f>
        <v>35.95</v>
      </c>
      <c r="M28" s="3">
        <f>L28*100/67.6</f>
        <v>53.18047337278107</v>
      </c>
      <c r="O28" s="7">
        <f>J28/I28</f>
        <v>0.875</v>
      </c>
      <c r="P28">
        <v>33.069651741293534</v>
      </c>
      <c r="Q28">
        <v>16.28665479397502</v>
      </c>
      <c r="R28">
        <v>13.990049751243781</v>
      </c>
      <c r="S28">
        <v>19.71978449419548</v>
      </c>
      <c r="T28">
        <v>28.417910447761194</v>
      </c>
      <c r="U28">
        <v>24.357431671092506</v>
      </c>
      <c r="V28">
        <v>22.601990049751244</v>
      </c>
      <c r="W28">
        <v>17.69069800827261</v>
      </c>
      <c r="X28">
        <v>16.940298507462686</v>
      </c>
      <c r="Y28">
        <v>13.568950508806779</v>
      </c>
      <c r="Z28">
        <v>11.039800995024876</v>
      </c>
      <c r="AA28">
        <v>12.005349139454422</v>
      </c>
      <c r="AB28">
        <f>STANDARDIZE(E28,P28,Q28)</f>
        <v>1.7763223095640714</v>
      </c>
      <c r="AC28">
        <f>STANDARDIZE(F28,R28,S28)</f>
        <v>-0.10091640463056542</v>
      </c>
      <c r="AD28">
        <f>STANDARDIZE(G28,T28,U28)</f>
        <v>2.6924878795850997</v>
      </c>
      <c r="AE28">
        <f>STANDARDIZE(H28,V28,W28)</f>
        <v>1.2660896669975878</v>
      </c>
      <c r="AF28">
        <f>STANDARDIZE(I28,X28,Y28)</f>
        <v>-0.6588791448284879</v>
      </c>
      <c r="AG28">
        <f>STANDARDIZE(J28,Z28,AA28)</f>
        <v>-0.33650008409571863</v>
      </c>
      <c r="AH28">
        <f>(0.4*AB28)+(0.1*AC28)+(0.05*AD28)+(0.05*AE28)+(0.2*AF28)+(0.2*AG28)</f>
        <v>0.699290314906865</v>
      </c>
    </row>
    <row r="29" spans="1:34" ht="12.75">
      <c r="A29" s="4">
        <v>28</v>
      </c>
      <c r="B29" s="4">
        <v>34</v>
      </c>
      <c r="C29" t="s">
        <v>37</v>
      </c>
      <c r="D29" s="4" t="s">
        <v>83</v>
      </c>
      <c r="E29">
        <v>46</v>
      </c>
      <c r="F29" s="5">
        <v>19</v>
      </c>
      <c r="G29">
        <v>45</v>
      </c>
      <c r="H29">
        <v>46</v>
      </c>
      <c r="I29">
        <v>30</v>
      </c>
      <c r="J29">
        <v>10</v>
      </c>
      <c r="L29">
        <f>(E29*0.4)+(F29*0.1)+(G29*0.05)+(H29*0.05)+(I29*0.2)+(J29*0.2)</f>
        <v>32.85</v>
      </c>
      <c r="M29" s="3">
        <f>L29*100/67.6</f>
        <v>48.59467455621302</v>
      </c>
      <c r="O29" s="7">
        <f>J29/I29</f>
        <v>0.3333333333333333</v>
      </c>
      <c r="P29">
        <v>33.069651741293534</v>
      </c>
      <c r="Q29">
        <v>16.28665479397502</v>
      </c>
      <c r="R29">
        <v>13.990049751243781</v>
      </c>
      <c r="S29">
        <v>19.71978449419548</v>
      </c>
      <c r="T29">
        <v>28.417910447761194</v>
      </c>
      <c r="U29">
        <v>24.357431671092506</v>
      </c>
      <c r="V29">
        <v>22.601990049751244</v>
      </c>
      <c r="W29">
        <v>17.69069800827261</v>
      </c>
      <c r="X29">
        <v>16.940298507462686</v>
      </c>
      <c r="Y29">
        <v>13.568950508806779</v>
      </c>
      <c r="Z29">
        <v>11.039800995024876</v>
      </c>
      <c r="AA29">
        <v>12.005349139454422</v>
      </c>
      <c r="AB29">
        <f>STANDARDIZE(E29,P29,Q29)</f>
        <v>0.7939229032772178</v>
      </c>
      <c r="AC29">
        <f>STANDARDIZE(F29,R29,S29)</f>
        <v>0.2540570486574485</v>
      </c>
      <c r="AD29">
        <f>STANDARDIZE(G29,T29,U29)</f>
        <v>0.6807815280425683</v>
      </c>
      <c r="AE29">
        <f>STANDARDIZE(H29,V29,W29)</f>
        <v>1.3226165490647834</v>
      </c>
      <c r="AF29">
        <f>STANDARDIZE(I29,X29,Y29)</f>
        <v>0.9624695354339349</v>
      </c>
      <c r="AG29">
        <f>STANDARDIZE(J29,Z29,AA29)</f>
        <v>-0.08661147484729709</v>
      </c>
      <c r="AH29">
        <f>(0.4*AB29)+(0.1*AC29)+(0.05*AD29)+(0.05*AE29)+(0.2*AF29)+(0.2*AG29)</f>
        <v>0.6183163821493272</v>
      </c>
    </row>
    <row r="30" spans="1:34" ht="12.75">
      <c r="A30" s="4">
        <v>31</v>
      </c>
      <c r="B30" s="4">
        <v>29</v>
      </c>
      <c r="C30" t="s">
        <v>40</v>
      </c>
      <c r="D30" s="4" t="s">
        <v>86</v>
      </c>
      <c r="E30">
        <v>57</v>
      </c>
      <c r="F30" s="5">
        <v>2</v>
      </c>
      <c r="G30">
        <v>20</v>
      </c>
      <c r="H30">
        <v>9</v>
      </c>
      <c r="I30">
        <v>28</v>
      </c>
      <c r="J30">
        <v>10</v>
      </c>
      <c r="L30">
        <f>(E30*0.4)+(F30*0.1)+(G30*0.05)+(H30*0.05)+(I30*0.2)+(J30*0.2)</f>
        <v>32.05</v>
      </c>
      <c r="M30" s="3">
        <f>L30*100/67.6</f>
        <v>47.41124260355029</v>
      </c>
      <c r="O30" s="7">
        <f>J30/I30</f>
        <v>0.35714285714285715</v>
      </c>
      <c r="P30">
        <v>33.069651741293534</v>
      </c>
      <c r="Q30">
        <v>16.28665479397502</v>
      </c>
      <c r="R30">
        <v>13.990049751243781</v>
      </c>
      <c r="S30">
        <v>19.71978449419548</v>
      </c>
      <c r="T30">
        <v>28.417910447761194</v>
      </c>
      <c r="U30">
        <v>24.357431671092506</v>
      </c>
      <c r="V30">
        <v>22.601990049751244</v>
      </c>
      <c r="W30">
        <v>17.69069800827261</v>
      </c>
      <c r="X30">
        <v>16.940298507462686</v>
      </c>
      <c r="Y30">
        <v>13.568950508806779</v>
      </c>
      <c r="Z30">
        <v>11.039800995024876</v>
      </c>
      <c r="AA30">
        <v>12.005349139454422</v>
      </c>
      <c r="AB30">
        <f>STANDARDIZE(E30,P30,Q30)</f>
        <v>1.4693224950994297</v>
      </c>
      <c r="AC30">
        <f>STANDARDIZE(F30,R30,S30)</f>
        <v>-0.6080213378991567</v>
      </c>
      <c r="AD30">
        <f>STANDARDIZE(G30,T30,U30)</f>
        <v>-0.3455992635607638</v>
      </c>
      <c r="AE30">
        <f>STANDARDIZE(H30,V30,W30)</f>
        <v>-0.7688780874214582</v>
      </c>
      <c r="AF30">
        <f>STANDARDIZE(I30,X30,Y30)</f>
        <v>0.8150742008646237</v>
      </c>
      <c r="AG30">
        <f>STANDARDIZE(J30,Z30,AA30)</f>
        <v>-0.08661147484729709</v>
      </c>
      <c r="AH30">
        <f>(0.4*AB30)+(0.1*AC30)+(0.05*AD30)+(0.05*AE30)+(0.2*AF30)+(0.2*AG30)</f>
        <v>0.6168955419042104</v>
      </c>
    </row>
    <row r="31" spans="1:34" ht="12.75">
      <c r="A31" s="4">
        <v>32</v>
      </c>
      <c r="B31" s="4">
        <v>28</v>
      </c>
      <c r="C31" t="s">
        <v>41</v>
      </c>
      <c r="D31" s="4" t="s">
        <v>82</v>
      </c>
      <c r="E31">
        <v>42</v>
      </c>
      <c r="F31" s="5">
        <v>41</v>
      </c>
      <c r="G31">
        <v>20</v>
      </c>
      <c r="H31">
        <v>25</v>
      </c>
      <c r="I31">
        <v>28</v>
      </c>
      <c r="J31">
        <v>15</v>
      </c>
      <c r="L31">
        <f>(E31*0.4)+(F31*0.1)+(G31*0.05)+(H31*0.05)+(I31*0.2)+(J31*0.2)</f>
        <v>31.750000000000004</v>
      </c>
      <c r="M31" s="3">
        <f>L31*100/67.6</f>
        <v>46.96745562130179</v>
      </c>
      <c r="O31" s="7">
        <f>J31/I31</f>
        <v>0.5357142857142857</v>
      </c>
      <c r="P31">
        <v>33.069651741293534</v>
      </c>
      <c r="Q31">
        <v>16.28665479397502</v>
      </c>
      <c r="R31">
        <v>13.990049751243781</v>
      </c>
      <c r="S31">
        <v>19.71978449419548</v>
      </c>
      <c r="T31">
        <v>28.417910447761194</v>
      </c>
      <c r="U31">
        <v>24.357431671092506</v>
      </c>
      <c r="V31">
        <v>22.601990049751244</v>
      </c>
      <c r="W31">
        <v>17.69069800827261</v>
      </c>
      <c r="X31">
        <v>16.940298507462686</v>
      </c>
      <c r="Y31">
        <v>13.568950508806779</v>
      </c>
      <c r="Z31">
        <v>11.039800995024876</v>
      </c>
      <c r="AA31">
        <v>12.005349139454422</v>
      </c>
      <c r="AB31">
        <f>STANDARDIZE(E31,P31,Q31)</f>
        <v>0.5483230517055044</v>
      </c>
      <c r="AC31">
        <f>STANDARDIZE(F31,R31,S31)</f>
        <v>1.3696879018483492</v>
      </c>
      <c r="AD31">
        <f>STANDARDIZE(G31,T31,U31)</f>
        <v>-0.3455992635607638</v>
      </c>
      <c r="AE31">
        <f>STANDARDIZE(H31,V31,W31)</f>
        <v>0.13555202565367333</v>
      </c>
      <c r="AF31">
        <f>STANDARDIZE(I31,X31,Y31)</f>
        <v>0.8150742008646237</v>
      </c>
      <c r="AG31">
        <f>STANDARDIZE(J31,Z31,AA31)</f>
        <v>0.32986954056673884</v>
      </c>
      <c r="AH31">
        <f>(0.4*AB31)+(0.1*AC31)+(0.05*AD31)+(0.05*AE31)+(0.2*AF31)+(0.2*AG31)</f>
        <v>0.5747843972579547</v>
      </c>
    </row>
    <row r="32" spans="1:34" ht="12.75">
      <c r="A32" s="4">
        <v>29</v>
      </c>
      <c r="B32" s="4">
        <v>37</v>
      </c>
      <c r="C32" t="s">
        <v>38</v>
      </c>
      <c r="D32" s="4" t="s">
        <v>90</v>
      </c>
      <c r="E32">
        <v>51</v>
      </c>
      <c r="F32" s="5">
        <v>34</v>
      </c>
      <c r="G32">
        <v>40</v>
      </c>
      <c r="H32">
        <v>14</v>
      </c>
      <c r="I32">
        <v>6</v>
      </c>
      <c r="J32">
        <v>22</v>
      </c>
      <c r="L32">
        <f>(E32*0.4)+(F32*0.1)+(G32*0.05)+(H32*0.05)+(I32*0.2)+(J32*0.2)</f>
        <v>32.1</v>
      </c>
      <c r="M32" s="3">
        <f>L32*100/67.6</f>
        <v>47.48520710059172</v>
      </c>
      <c r="O32" s="7">
        <f>J32/I32</f>
        <v>3.6666666666666665</v>
      </c>
      <c r="P32">
        <v>33.069651741293534</v>
      </c>
      <c r="Q32">
        <v>16.28665479397502</v>
      </c>
      <c r="R32">
        <v>13.990049751243781</v>
      </c>
      <c r="S32">
        <v>19.71978449419548</v>
      </c>
      <c r="T32">
        <v>28.417910447761194</v>
      </c>
      <c r="U32">
        <v>24.357431671092506</v>
      </c>
      <c r="V32">
        <v>22.601990049751244</v>
      </c>
      <c r="W32">
        <v>17.69069800827261</v>
      </c>
      <c r="X32">
        <v>16.940298507462686</v>
      </c>
      <c r="Y32">
        <v>13.568950508806779</v>
      </c>
      <c r="Z32">
        <v>11.039800995024876</v>
      </c>
      <c r="AA32">
        <v>12.005349139454422</v>
      </c>
      <c r="AB32">
        <f>STANDARDIZE(E32,P32,Q32)</f>
        <v>1.1009227177418597</v>
      </c>
      <c r="AC32">
        <f>STANDARDIZE(F32,R32,S32)</f>
        <v>1.0147144485603354</v>
      </c>
      <c r="AD32">
        <f>STANDARDIZE(G32,T32,U32)</f>
        <v>0.47550536972190194</v>
      </c>
      <c r="AE32">
        <f>STANDARDIZE(H32,V32,W32)</f>
        <v>-0.4862436770854796</v>
      </c>
      <c r="AF32">
        <f>STANDARDIZE(I32,X32,Y32)</f>
        <v>-0.806274479397799</v>
      </c>
      <c r="AG32">
        <f>STANDARDIZE(J32,Z32,AA32)</f>
        <v>0.9129429621463891</v>
      </c>
      <c r="AH32">
        <f>(0.4*AB32)+(0.1*AC32)+(0.05*AD32)+(0.05*AE32)+(0.2*AF32)+(0.2*AG32)</f>
        <v>0.5626373131343166</v>
      </c>
    </row>
    <row r="33" spans="1:34" ht="12.75">
      <c r="A33" s="4">
        <v>30</v>
      </c>
      <c r="B33" s="4">
        <v>48</v>
      </c>
      <c r="C33" t="s">
        <v>39</v>
      </c>
      <c r="D33" s="4" t="s">
        <v>83</v>
      </c>
      <c r="E33">
        <v>48</v>
      </c>
      <c r="F33" s="5">
        <v>47</v>
      </c>
      <c r="G33">
        <v>33</v>
      </c>
      <c r="H33">
        <v>28</v>
      </c>
      <c r="I33">
        <v>15</v>
      </c>
      <c r="J33">
        <v>10</v>
      </c>
      <c r="L33">
        <f>(E33*0.4)+(F33*0.1)+(G33*0.05)+(H33*0.05)+(I33*0.2)+(J33*0.2)</f>
        <v>31.95</v>
      </c>
      <c r="M33" s="3">
        <f>L33*100/67.6</f>
        <v>47.26331360946746</v>
      </c>
      <c r="O33" s="7">
        <f>J33/I33</f>
        <v>0.6666666666666666</v>
      </c>
      <c r="P33">
        <v>33.069651741293534</v>
      </c>
      <c r="Q33">
        <v>16.28665479397502</v>
      </c>
      <c r="R33">
        <v>13.990049751243781</v>
      </c>
      <c r="S33">
        <v>19.71978449419548</v>
      </c>
      <c r="T33">
        <v>28.417910447761194</v>
      </c>
      <c r="U33">
        <v>24.357431671092506</v>
      </c>
      <c r="V33">
        <v>22.601990049751244</v>
      </c>
      <c r="W33">
        <v>17.69069800827261</v>
      </c>
      <c r="X33">
        <v>16.940298507462686</v>
      </c>
      <c r="Y33">
        <v>13.568950508806779</v>
      </c>
      <c r="Z33">
        <v>11.039800995024876</v>
      </c>
      <c r="AA33">
        <v>12.005349139454422</v>
      </c>
      <c r="AB33">
        <f>STANDARDIZE(E33,P33,Q33)</f>
        <v>0.9167228290630746</v>
      </c>
      <c r="AC33">
        <f>STANDARDIZE(F33,R33,S33)</f>
        <v>1.673950861809504</v>
      </c>
      <c r="AD33">
        <f>STANDARDIZE(G33,T33,U33)</f>
        <v>0.18811874807296894</v>
      </c>
      <c r="AE33">
        <f>STANDARDIZE(H33,V33,W33)</f>
        <v>0.3051326718552605</v>
      </c>
      <c r="AF33">
        <f>STANDARDIZE(I33,X33,Y33)</f>
        <v>-0.1429954738358988</v>
      </c>
      <c r="AG33">
        <f>STANDARDIZE(J33,Z33,AA33)</f>
        <v>-0.08661147484729709</v>
      </c>
      <c r="AH33">
        <f>(0.4*AB33)+(0.1*AC33)+(0.05*AD33)+(0.05*AE33)+(0.2*AF33)+(0.2*AG33)</f>
        <v>0.5128253990659526</v>
      </c>
    </row>
    <row r="34" spans="1:34" ht="12.75">
      <c r="A34" s="4">
        <v>42</v>
      </c>
      <c r="B34" s="4">
        <v>24</v>
      </c>
      <c r="C34" t="s">
        <v>46</v>
      </c>
      <c r="D34" s="4" t="s">
        <v>82</v>
      </c>
      <c r="E34">
        <v>43</v>
      </c>
      <c r="F34" s="5">
        <v>0</v>
      </c>
      <c r="G34">
        <v>3</v>
      </c>
      <c r="H34">
        <v>9</v>
      </c>
      <c r="I34">
        <v>10</v>
      </c>
      <c r="J34">
        <v>43</v>
      </c>
      <c r="L34">
        <f>(E34*0.4)+(F34*0.1)+(G34*0.05)+(H34*0.05)+(I34*0.2)+(J34*0.2)</f>
        <v>28.4</v>
      </c>
      <c r="M34" s="3">
        <f>L34*100/67.6</f>
        <v>42.01183431952663</v>
      </c>
      <c r="O34" s="7">
        <f>J34/I34</f>
        <v>4.3</v>
      </c>
      <c r="P34">
        <v>33.069651741293534</v>
      </c>
      <c r="Q34">
        <v>16.28665479397502</v>
      </c>
      <c r="R34">
        <v>13.990049751243781</v>
      </c>
      <c r="S34">
        <v>19.71978449419548</v>
      </c>
      <c r="T34">
        <v>28.417910447761194</v>
      </c>
      <c r="U34">
        <v>24.357431671092506</v>
      </c>
      <c r="V34">
        <v>22.601990049751244</v>
      </c>
      <c r="W34">
        <v>17.69069800827261</v>
      </c>
      <c r="X34">
        <v>16.940298507462686</v>
      </c>
      <c r="Y34">
        <v>13.568950508806779</v>
      </c>
      <c r="Z34">
        <v>11.039800995024876</v>
      </c>
      <c r="AA34">
        <v>12.005349139454422</v>
      </c>
      <c r="AB34">
        <f>STANDARDIZE(E34,P34,Q34)</f>
        <v>0.6097230145984327</v>
      </c>
      <c r="AC34">
        <f>STANDARDIZE(F34,R34,S34)</f>
        <v>-0.7094423245528749</v>
      </c>
      <c r="AD34">
        <f>STANDARDIZE(G34,T34,U34)</f>
        <v>-1.0435382018510297</v>
      </c>
      <c r="AE34">
        <f>STANDARDIZE(H34,V34,W34)</f>
        <v>-0.7688780874214582</v>
      </c>
      <c r="AF34">
        <f>STANDARDIZE(I34,X34,Y34)</f>
        <v>-0.5114838102591767</v>
      </c>
      <c r="AG34">
        <f>STANDARDIZE(J34,Z34,AA34)</f>
        <v>2.66216322688534</v>
      </c>
      <c r="AH34">
        <f>(0.4*AB34)+(0.1*AC34)+(0.05*AD34)+(0.05*AE34)+(0.2*AF34)+(0.2*AG34)</f>
        <v>0.5124600422456939</v>
      </c>
    </row>
    <row r="35" spans="1:34" ht="12.75">
      <c r="A35" s="4">
        <v>34</v>
      </c>
      <c r="B35" s="4">
        <v>32</v>
      </c>
      <c r="C35" t="s">
        <v>43</v>
      </c>
      <c r="D35" s="4" t="s">
        <v>88</v>
      </c>
      <c r="E35">
        <v>22</v>
      </c>
      <c r="F35" s="5">
        <v>3</v>
      </c>
      <c r="G35">
        <v>95</v>
      </c>
      <c r="H35">
        <v>65</v>
      </c>
      <c r="I35">
        <v>64</v>
      </c>
      <c r="J35">
        <v>3</v>
      </c>
      <c r="L35">
        <f>(E35*0.4)+(F35*0.1)+(G35*0.05)+(H35*0.05)+(I35*0.2)+(J35*0.2)</f>
        <v>30.500000000000004</v>
      </c>
      <c r="M35" s="3">
        <f>L35*100/67.6</f>
        <v>45.118343195266284</v>
      </c>
      <c r="O35" s="7">
        <f>J35/I35</f>
        <v>0.046875</v>
      </c>
      <c r="P35">
        <v>33.069651741293534</v>
      </c>
      <c r="Q35">
        <v>16.28665479397502</v>
      </c>
      <c r="R35">
        <v>13.990049751243781</v>
      </c>
      <c r="S35">
        <v>19.71978449419548</v>
      </c>
      <c r="T35">
        <v>28.417910447761194</v>
      </c>
      <c r="U35">
        <v>24.357431671092506</v>
      </c>
      <c r="V35">
        <v>22.601990049751244</v>
      </c>
      <c r="W35">
        <v>17.69069800827261</v>
      </c>
      <c r="X35">
        <v>16.940298507462686</v>
      </c>
      <c r="Y35">
        <v>13.568950508806779</v>
      </c>
      <c r="Z35">
        <v>11.039800995024876</v>
      </c>
      <c r="AA35">
        <v>12.005349139454422</v>
      </c>
      <c r="AB35">
        <f>STANDARDIZE(E35,P35,Q35)</f>
        <v>-0.6796762061530627</v>
      </c>
      <c r="AC35">
        <f>STANDARDIZE(F35,R35,S35)</f>
        <v>-0.5573108445722976</v>
      </c>
      <c r="AD35">
        <f>STANDARDIZE(G35,T35,U35)</f>
        <v>2.733543111249233</v>
      </c>
      <c r="AE35">
        <f>STANDARDIZE(H35,V35,W35)</f>
        <v>2.396627308341502</v>
      </c>
      <c r="AF35">
        <f>STANDARDIZE(I35,X35,Y35)</f>
        <v>3.4681902231122246</v>
      </c>
      <c r="AG35">
        <f>STANDARDIZE(J35,Z35,AA35)</f>
        <v>-0.6696848964269474</v>
      </c>
      <c r="AH35">
        <f>(0.4*AB35)+(0.1*AC35)+(0.05*AD35)+(0.05*AE35)+(0.2*AF35)+(0.2*AG35)</f>
        <v>0.48860801939813736</v>
      </c>
    </row>
    <row r="36" spans="1:34" ht="12.75">
      <c r="A36" s="4">
        <v>37</v>
      </c>
      <c r="B36" s="4">
        <v>26</v>
      </c>
      <c r="C36" t="s">
        <v>76</v>
      </c>
      <c r="D36" s="4" t="s">
        <v>82</v>
      </c>
      <c r="E36">
        <v>52</v>
      </c>
      <c r="F36" s="5">
        <v>6</v>
      </c>
      <c r="G36">
        <v>2</v>
      </c>
      <c r="H36">
        <v>11</v>
      </c>
      <c r="I36">
        <v>12</v>
      </c>
      <c r="J36">
        <v>24</v>
      </c>
      <c r="L36">
        <f>(E36*0.4)+(F36*0.1)+(G36*0.05)+(H36*0.05)+(I36*0.2)+(J36*0.2)</f>
        <v>29.250000000000004</v>
      </c>
      <c r="M36" s="3">
        <f>L36*100/67.6</f>
        <v>43.26923076923078</v>
      </c>
      <c r="O36" s="7">
        <f>J36/I36</f>
        <v>2</v>
      </c>
      <c r="P36">
        <v>33.069651741293534</v>
      </c>
      <c r="Q36">
        <v>16.28665479397502</v>
      </c>
      <c r="R36">
        <v>13.990049751243781</v>
      </c>
      <c r="S36">
        <v>19.71978449419548</v>
      </c>
      <c r="T36">
        <v>28.417910447761194</v>
      </c>
      <c r="U36">
        <v>24.357431671092506</v>
      </c>
      <c r="V36">
        <v>22.601990049751244</v>
      </c>
      <c r="W36">
        <v>17.69069800827261</v>
      </c>
      <c r="X36">
        <v>16.940298507462686</v>
      </c>
      <c r="Y36">
        <v>13.568950508806779</v>
      </c>
      <c r="Z36">
        <v>11.039800995024876</v>
      </c>
      <c r="AA36">
        <v>12.005349139454422</v>
      </c>
      <c r="AB36">
        <f>STANDARDIZE(E36,P36,Q36)</f>
        <v>1.162322680634788</v>
      </c>
      <c r="AC36">
        <f>STANDARDIZE(F36,R36,S36)</f>
        <v>-0.4051793645917202</v>
      </c>
      <c r="AD36">
        <f>STANDARDIZE(G36,T36,U36)</f>
        <v>-1.084593433515163</v>
      </c>
      <c r="AE36">
        <f>STANDARDIZE(H36,V36,W36)</f>
        <v>-0.6558243232870667</v>
      </c>
      <c r="AF36">
        <f>STANDARDIZE(I36,X36,Y36)</f>
        <v>-0.3640884756898655</v>
      </c>
      <c r="AG36">
        <f>STANDARDIZE(J36,Z36,AA36)</f>
        <v>1.0795353683120035</v>
      </c>
      <c r="AH36">
        <f>(0.4*AB36)+(0.1*AC36)+(0.05*AD36)+(0.05*AE36)+(0.2*AF36)+(0.2*AG36)</f>
        <v>0.48047962647905934</v>
      </c>
    </row>
    <row r="37" spans="1:34" ht="12.75">
      <c r="A37" s="4">
        <v>33</v>
      </c>
      <c r="B37" s="4">
        <v>33</v>
      </c>
      <c r="C37" t="s">
        <v>42</v>
      </c>
      <c r="D37" s="4" t="s">
        <v>87</v>
      </c>
      <c r="E37">
        <v>55</v>
      </c>
      <c r="F37" s="5">
        <v>19</v>
      </c>
      <c r="G37">
        <v>54</v>
      </c>
      <c r="H37">
        <v>49</v>
      </c>
      <c r="I37">
        <v>7</v>
      </c>
      <c r="J37">
        <v>5</v>
      </c>
      <c r="L37">
        <f>(E37*0.4)+(F37*0.1)+(G37*0.05)+(H37*0.05)+(I37*0.2)+(J37*0.2)</f>
        <v>31.449999999999996</v>
      </c>
      <c r="M37" s="3">
        <f>L37*100/67.6</f>
        <v>46.52366863905325</v>
      </c>
      <c r="O37" s="7">
        <f>J37/I37</f>
        <v>0.7142857142857143</v>
      </c>
      <c r="P37">
        <v>33.069651741293534</v>
      </c>
      <c r="Q37">
        <v>16.28665479397502</v>
      </c>
      <c r="R37">
        <v>13.990049751243781</v>
      </c>
      <c r="S37">
        <v>19.71978449419548</v>
      </c>
      <c r="T37">
        <v>28.417910447761194</v>
      </c>
      <c r="U37">
        <v>24.357431671092506</v>
      </c>
      <c r="V37">
        <v>22.601990049751244</v>
      </c>
      <c r="W37">
        <v>17.69069800827261</v>
      </c>
      <c r="X37">
        <v>16.940298507462686</v>
      </c>
      <c r="Y37">
        <v>13.568950508806779</v>
      </c>
      <c r="Z37">
        <v>11.039800995024876</v>
      </c>
      <c r="AA37">
        <v>12.005349139454422</v>
      </c>
      <c r="AB37">
        <f>STANDARDIZE(E37,P37,Q37)</f>
        <v>1.346522569313573</v>
      </c>
      <c r="AC37">
        <f>STANDARDIZE(F37,R37,S37)</f>
        <v>0.2540570486574485</v>
      </c>
      <c r="AD37">
        <f>STANDARDIZE(G37,T37,U37)</f>
        <v>1.0502786130197679</v>
      </c>
      <c r="AE37">
        <f>STANDARDIZE(H37,V37,W37)</f>
        <v>1.4921971952663706</v>
      </c>
      <c r="AF37">
        <f>STANDARDIZE(I37,X37,Y37)</f>
        <v>-0.7325768121131434</v>
      </c>
      <c r="AG37">
        <f>STANDARDIZE(J37,Z37,AA37)</f>
        <v>-0.503092490261333</v>
      </c>
      <c r="AH37">
        <f>(0.4*AB37)+(0.1*AC37)+(0.05*AD37)+(0.05*AE37)+(0.2*AF37)+(0.2*AG37)</f>
        <v>0.44400466253058585</v>
      </c>
    </row>
    <row r="38" spans="1:34" ht="12.75">
      <c r="A38" s="4">
        <v>36</v>
      </c>
      <c r="B38" s="4">
        <v>31</v>
      </c>
      <c r="C38" t="s">
        <v>45</v>
      </c>
      <c r="D38" s="4" t="s">
        <v>82</v>
      </c>
      <c r="E38">
        <v>46</v>
      </c>
      <c r="F38" s="5">
        <v>32</v>
      </c>
      <c r="G38">
        <v>17</v>
      </c>
      <c r="H38">
        <v>19</v>
      </c>
      <c r="I38">
        <v>17</v>
      </c>
      <c r="J38">
        <v>15</v>
      </c>
      <c r="L38">
        <f>(E38*0.4)+(F38*0.1)+(G38*0.05)+(H38*0.05)+(I38*0.2)+(J38*0.2)</f>
        <v>29.800000000000004</v>
      </c>
      <c r="M38" s="3">
        <f>L38*100/67.6</f>
        <v>44.0828402366864</v>
      </c>
      <c r="O38" s="7">
        <f>J38/I38</f>
        <v>0.8823529411764706</v>
      </c>
      <c r="P38">
        <v>33.069651741293534</v>
      </c>
      <c r="Q38">
        <v>16.28665479397502</v>
      </c>
      <c r="R38">
        <v>13.990049751243781</v>
      </c>
      <c r="S38">
        <v>19.71978449419548</v>
      </c>
      <c r="T38">
        <v>28.417910447761194</v>
      </c>
      <c r="U38">
        <v>24.357431671092506</v>
      </c>
      <c r="V38">
        <v>22.601990049751244</v>
      </c>
      <c r="W38">
        <v>17.69069800827261</v>
      </c>
      <c r="X38">
        <v>16.940298507462686</v>
      </c>
      <c r="Y38">
        <v>13.568950508806779</v>
      </c>
      <c r="Z38">
        <v>11.039800995024876</v>
      </c>
      <c r="AA38">
        <v>12.005349139454422</v>
      </c>
      <c r="AB38">
        <f>STANDARDIZE(E38,P38,Q38)</f>
        <v>0.7939229032772178</v>
      </c>
      <c r="AC38">
        <f>STANDARDIZE(F38,R38,S38)</f>
        <v>0.9132934619066172</v>
      </c>
      <c r="AD38">
        <f>STANDARDIZE(G38,T38,U38)</f>
        <v>-0.46876495855316364</v>
      </c>
      <c r="AE38">
        <f>STANDARDIZE(H38,V38,W38)</f>
        <v>-0.203609266749501</v>
      </c>
      <c r="AF38">
        <f>STANDARDIZE(I38,X38,Y38)</f>
        <v>0.004399860733412351</v>
      </c>
      <c r="AG38">
        <f>STANDARDIZE(J38,Z38,AA38)</f>
        <v>0.32986954056673884</v>
      </c>
      <c r="AH38">
        <f>(0.4*AB38)+(0.1*AC38)+(0.05*AD38)+(0.05*AE38)+(0.2*AF38)+(0.2*AG38)</f>
        <v>0.44213367649644586</v>
      </c>
    </row>
    <row r="39" spans="1:34" ht="12.75">
      <c r="A39" s="4">
        <v>35</v>
      </c>
      <c r="B39" s="4">
        <v>43</v>
      </c>
      <c r="C39" t="s">
        <v>44</v>
      </c>
      <c r="D39" s="4" t="s">
        <v>83</v>
      </c>
      <c r="E39">
        <v>43</v>
      </c>
      <c r="F39" s="5">
        <v>50</v>
      </c>
      <c r="G39">
        <v>47</v>
      </c>
      <c r="H39">
        <v>12</v>
      </c>
      <c r="I39">
        <v>18</v>
      </c>
      <c r="J39">
        <v>6</v>
      </c>
      <c r="L39">
        <f>(E39*0.4)+(F39*0.1)+(G39*0.05)+(H39*0.05)+(I39*0.2)+(J39*0.2)</f>
        <v>29.950000000000003</v>
      </c>
      <c r="M39" s="3">
        <f>L39*100/67.6</f>
        <v>44.304733727810664</v>
      </c>
      <c r="O39" s="7">
        <f>J39/I39</f>
        <v>0.3333333333333333</v>
      </c>
      <c r="P39">
        <v>33.069651741293534</v>
      </c>
      <c r="Q39">
        <v>16.28665479397502</v>
      </c>
      <c r="R39">
        <v>13.990049751243781</v>
      </c>
      <c r="S39">
        <v>19.71978449419548</v>
      </c>
      <c r="T39">
        <v>28.417910447761194</v>
      </c>
      <c r="U39">
        <v>24.357431671092506</v>
      </c>
      <c r="V39">
        <v>22.601990049751244</v>
      </c>
      <c r="W39">
        <v>17.69069800827261</v>
      </c>
      <c r="X39">
        <v>16.940298507462686</v>
      </c>
      <c r="Y39">
        <v>13.568950508806779</v>
      </c>
      <c r="Z39">
        <v>11.039800995024876</v>
      </c>
      <c r="AA39">
        <v>12.005349139454422</v>
      </c>
      <c r="AB39">
        <f>STANDARDIZE(E39,P39,Q39)</f>
        <v>0.6097230145984327</v>
      </c>
      <c r="AC39">
        <f>STANDARDIZE(F39,R39,S39)</f>
        <v>1.8260823417900816</v>
      </c>
      <c r="AD39">
        <f>STANDARDIZE(G39,T39,U39)</f>
        <v>0.762891991370835</v>
      </c>
      <c r="AE39">
        <f>STANDARDIZE(H39,V39,W39)</f>
        <v>-0.599297441219871</v>
      </c>
      <c r="AF39">
        <f>STANDARDIZE(I39,X39,Y39)</f>
        <v>0.07809752801806792</v>
      </c>
      <c r="AG39">
        <f>STANDARDIZE(J39,Z39,AA39)</f>
        <v>-0.4197962871785258</v>
      </c>
      <c r="AH39">
        <f>(0.4*AB39)+(0.1*AC39)+(0.05*AD39)+(0.05*AE39)+(0.2*AF39)+(0.2*AG39)</f>
        <v>0.36633741569383793</v>
      </c>
    </row>
    <row r="40" spans="1:34" ht="12.75">
      <c r="A40" s="4" t="s">
        <v>73</v>
      </c>
      <c r="B40" s="4">
        <v>46</v>
      </c>
      <c r="C40" t="s">
        <v>77</v>
      </c>
      <c r="D40" s="4" t="s">
        <v>90</v>
      </c>
      <c r="E40">
        <v>47</v>
      </c>
      <c r="F40" s="5">
        <v>12</v>
      </c>
      <c r="G40">
        <v>63</v>
      </c>
      <c r="H40">
        <v>18</v>
      </c>
      <c r="I40">
        <v>6</v>
      </c>
      <c r="J40">
        <v>17</v>
      </c>
      <c r="L40">
        <f>(E40*0.4)+(F40*0.1)+(G40*0.05)+(H40*0.05)+(I40*0.2)+(J40*0.2)</f>
        <v>28.65</v>
      </c>
      <c r="M40" s="3">
        <f>L40*100/67.6</f>
        <v>42.38165680473373</v>
      </c>
      <c r="O40" s="7">
        <f>J40/I40</f>
        <v>2.8333333333333335</v>
      </c>
      <c r="P40">
        <v>33.069651741293534</v>
      </c>
      <c r="Q40">
        <v>16.28665479397502</v>
      </c>
      <c r="R40">
        <v>13.990049751243781</v>
      </c>
      <c r="S40">
        <v>19.71978449419548</v>
      </c>
      <c r="T40">
        <v>28.417910447761194</v>
      </c>
      <c r="U40">
        <v>24.357431671092506</v>
      </c>
      <c r="V40">
        <v>22.601990049751244</v>
      </c>
      <c r="W40">
        <v>17.69069800827261</v>
      </c>
      <c r="X40">
        <v>16.940298507462686</v>
      </c>
      <c r="Y40">
        <v>13.568950508806779</v>
      </c>
      <c r="Z40">
        <v>11.039800995024876</v>
      </c>
      <c r="AA40">
        <v>12.005349139454422</v>
      </c>
      <c r="AB40">
        <f>STANDARDIZE(E40,P40,Q40)</f>
        <v>0.8553228661701462</v>
      </c>
      <c r="AC40">
        <f>STANDARDIZE(F40,R40,S40)</f>
        <v>-0.10091640463056542</v>
      </c>
      <c r="AD40">
        <f>STANDARDIZE(G40,T40,U40)</f>
        <v>1.4197756979969676</v>
      </c>
      <c r="AE40">
        <f>STANDARDIZE(H40,V40,W40)</f>
        <v>-0.2601361488166967</v>
      </c>
      <c r="AF40">
        <f>STANDARDIZE(I40,X40,Y40)</f>
        <v>-0.806274479397799</v>
      </c>
      <c r="AG40">
        <f>STANDARDIZE(J40,Z40,AA40)</f>
        <v>0.4964619467323532</v>
      </c>
      <c r="AH40">
        <f>(0.4*AB40)+(0.1*AC40)+(0.05*AD40)+(0.05*AE40)+(0.2*AF40)+(0.2*AG40)</f>
        <v>0.32805697693092634</v>
      </c>
    </row>
    <row r="41" spans="1:34" ht="12.75">
      <c r="A41" s="4" t="s">
        <v>73</v>
      </c>
      <c r="B41" s="4">
        <v>40</v>
      </c>
      <c r="C41" t="s">
        <v>78</v>
      </c>
      <c r="D41" s="4" t="s">
        <v>87</v>
      </c>
      <c r="E41">
        <v>53</v>
      </c>
      <c r="F41" s="5">
        <v>4</v>
      </c>
      <c r="G41">
        <v>53</v>
      </c>
      <c r="H41">
        <v>31</v>
      </c>
      <c r="I41">
        <v>7</v>
      </c>
      <c r="J41">
        <v>8</v>
      </c>
      <c r="L41">
        <f>(E41*0.4)+(F41*0.1)+(G41*0.05)+(H41*0.05)+(I41*0.2)+(J41*0.2)</f>
        <v>28.8</v>
      </c>
      <c r="M41" s="3">
        <f>L41*100/67.6</f>
        <v>42.60355029585799</v>
      </c>
      <c r="O41" s="7">
        <f>J41/I41</f>
        <v>1.1428571428571428</v>
      </c>
      <c r="P41">
        <v>33.069651741293534</v>
      </c>
      <c r="Q41">
        <v>16.28665479397502</v>
      </c>
      <c r="R41">
        <v>13.990049751243781</v>
      </c>
      <c r="S41">
        <v>19.71978449419548</v>
      </c>
      <c r="T41">
        <v>28.417910447761194</v>
      </c>
      <c r="U41">
        <v>24.357431671092506</v>
      </c>
      <c r="V41">
        <v>22.601990049751244</v>
      </c>
      <c r="W41">
        <v>17.69069800827261</v>
      </c>
      <c r="X41">
        <v>16.940298507462686</v>
      </c>
      <c r="Y41">
        <v>13.568950508806779</v>
      </c>
      <c r="Z41">
        <v>11.039800995024876</v>
      </c>
      <c r="AA41">
        <v>12.005349139454422</v>
      </c>
      <c r="AB41">
        <f>STANDARDIZE(E41,P41,Q41)</f>
        <v>1.2237226435277162</v>
      </c>
      <c r="AC41">
        <f>STANDARDIZE(F41,R41,S41)</f>
        <v>-0.5066003512454385</v>
      </c>
      <c r="AD41">
        <f>STANDARDIZE(G41,T41,U41)</f>
        <v>1.0092233813556346</v>
      </c>
      <c r="AE41">
        <f>STANDARDIZE(H41,V41,W41)</f>
        <v>0.47471331805684763</v>
      </c>
      <c r="AF41">
        <f>STANDARDIZE(I41,X41,Y41)</f>
        <v>-0.7325768121131434</v>
      </c>
      <c r="AG41">
        <f>STANDARDIZE(J41,Z41,AA41)</f>
        <v>-0.25320388101291147</v>
      </c>
      <c r="AH41">
        <f>(0.4*AB41)+(0.1*AC41)+(0.05*AD41)+(0.05*AE41)+(0.2*AF41)+(0.2*AG41)</f>
        <v>0.3158697186319558</v>
      </c>
    </row>
    <row r="42" spans="1:34" ht="12.75">
      <c r="A42" s="4">
        <v>40</v>
      </c>
      <c r="B42" s="4">
        <v>36</v>
      </c>
      <c r="C42" t="s">
        <v>79</v>
      </c>
      <c r="D42" s="4" t="s">
        <v>87</v>
      </c>
      <c r="E42">
        <v>50</v>
      </c>
      <c r="F42" s="5">
        <v>12</v>
      </c>
      <c r="G42">
        <v>53</v>
      </c>
      <c r="H42">
        <v>34</v>
      </c>
      <c r="I42">
        <v>11</v>
      </c>
      <c r="J42">
        <v>4</v>
      </c>
      <c r="L42">
        <f>(E42*0.4)+(F42*0.1)+(G42*0.05)+(H42*0.05)+(I42*0.2)+(J42*0.2)</f>
        <v>28.55</v>
      </c>
      <c r="M42" s="3">
        <f>L42*100/67.6</f>
        <v>42.23372781065089</v>
      </c>
      <c r="O42" s="7">
        <f>J42/I42</f>
        <v>0.36363636363636365</v>
      </c>
      <c r="P42">
        <v>33.069651741293534</v>
      </c>
      <c r="Q42">
        <v>16.28665479397502</v>
      </c>
      <c r="R42">
        <v>13.990049751243781</v>
      </c>
      <c r="S42">
        <v>19.71978449419548</v>
      </c>
      <c r="T42">
        <v>28.417910447761194</v>
      </c>
      <c r="U42">
        <v>24.357431671092506</v>
      </c>
      <c r="V42">
        <v>22.601990049751244</v>
      </c>
      <c r="W42">
        <v>17.69069800827261</v>
      </c>
      <c r="X42">
        <v>16.940298507462686</v>
      </c>
      <c r="Y42">
        <v>13.568950508806779</v>
      </c>
      <c r="Z42">
        <v>11.039800995024876</v>
      </c>
      <c r="AA42">
        <v>12.005349139454422</v>
      </c>
      <c r="AB42">
        <f>STANDARDIZE(E42,P42,Q42)</f>
        <v>1.0395227548489312</v>
      </c>
      <c r="AC42">
        <f>STANDARDIZE(F42,R42,S42)</f>
        <v>-0.10091640463056542</v>
      </c>
      <c r="AD42">
        <f>STANDARDIZE(G42,T42,U42)</f>
        <v>1.0092233813556346</v>
      </c>
      <c r="AE42">
        <f>STANDARDIZE(H42,V42,W42)</f>
        <v>0.6442939642584348</v>
      </c>
      <c r="AF42">
        <f>STANDARDIZE(I42,X42,Y42)</f>
        <v>-0.4377861429745211</v>
      </c>
      <c r="AG42">
        <f>STANDARDIZE(J42,Z42,AA42)</f>
        <v>-0.5863886933441402</v>
      </c>
      <c r="AH42">
        <f>(0.4*AB42)+(0.1*AC42)+(0.05*AD42)+(0.05*AE42)+(0.2*AF42)+(0.2*AG42)</f>
        <v>0.2835583614934871</v>
      </c>
    </row>
    <row r="43" spans="1:34" ht="12.75">
      <c r="A43" s="4">
        <v>45</v>
      </c>
      <c r="B43" s="4">
        <v>47</v>
      </c>
      <c r="C43" t="s">
        <v>50</v>
      </c>
      <c r="D43" s="4" t="s">
        <v>92</v>
      </c>
      <c r="E43">
        <v>47</v>
      </c>
      <c r="F43" s="5">
        <v>12</v>
      </c>
      <c r="G43">
        <v>11</v>
      </c>
      <c r="H43">
        <v>28</v>
      </c>
      <c r="I43">
        <v>14</v>
      </c>
      <c r="J43">
        <v>11</v>
      </c>
      <c r="L43">
        <f>(E43*0.4)+(F43*0.1)+(G43*0.05)+(H43*0.05)+(I43*0.2)+(J43*0.2)</f>
        <v>26.95</v>
      </c>
      <c r="M43" s="3">
        <f>L43*100/67.6</f>
        <v>39.866863905325445</v>
      </c>
      <c r="O43" s="7">
        <f>J43/I43</f>
        <v>0.7857142857142857</v>
      </c>
      <c r="P43">
        <v>33.069651741293534</v>
      </c>
      <c r="Q43">
        <v>16.28665479397502</v>
      </c>
      <c r="R43">
        <v>13.990049751243781</v>
      </c>
      <c r="S43">
        <v>19.71978449419548</v>
      </c>
      <c r="T43">
        <v>28.417910447761194</v>
      </c>
      <c r="U43">
        <v>24.357431671092506</v>
      </c>
      <c r="V43">
        <v>22.601990049751244</v>
      </c>
      <c r="W43">
        <v>17.69069800827261</v>
      </c>
      <c r="X43">
        <v>16.940298507462686</v>
      </c>
      <c r="Y43">
        <v>13.568950508806779</v>
      </c>
      <c r="Z43">
        <v>11.039800995024876</v>
      </c>
      <c r="AA43">
        <v>12.005349139454422</v>
      </c>
      <c r="AB43">
        <f>STANDARDIZE(E43,P43,Q43)</f>
        <v>0.8553228661701462</v>
      </c>
      <c r="AC43">
        <f>STANDARDIZE(F43,R43,S43)</f>
        <v>-0.10091640463056542</v>
      </c>
      <c r="AD43">
        <f>STANDARDIZE(G43,T43,U43)</f>
        <v>-0.7150963485379633</v>
      </c>
      <c r="AE43">
        <f>STANDARDIZE(H43,V43,W43)</f>
        <v>0.3051326718552605</v>
      </c>
      <c r="AF43">
        <f>STANDARDIZE(I43,X43,Y43)</f>
        <v>-0.21669314112055438</v>
      </c>
      <c r="AG43">
        <f>STANDARDIZE(J43,Z43,AA43)</f>
        <v>-0.003315271764489897</v>
      </c>
      <c r="AH43">
        <f>(0.4*AB43)+(0.1*AC43)+(0.05*AD43)+(0.05*AE43)+(0.2*AF43)+(0.2*AG43)</f>
        <v>0.2675376395938579</v>
      </c>
    </row>
    <row r="44" spans="1:34" ht="12.75">
      <c r="A44" s="4">
        <v>41</v>
      </c>
      <c r="B44" s="4">
        <v>39</v>
      </c>
      <c r="C44" t="s">
        <v>47</v>
      </c>
      <c r="D44" s="4" t="s">
        <v>91</v>
      </c>
      <c r="E44">
        <v>43</v>
      </c>
      <c r="F44" s="5">
        <v>19</v>
      </c>
      <c r="G44">
        <v>82</v>
      </c>
      <c r="H44">
        <v>21</v>
      </c>
      <c r="I44">
        <v>17</v>
      </c>
      <c r="J44">
        <v>4</v>
      </c>
      <c r="L44">
        <f>(E44*0.4)+(F44*0.1)+(G44*0.05)+(H44*0.05)+(I44*0.2)+(J44*0.2)</f>
        <v>28.45</v>
      </c>
      <c r="M44" s="3">
        <f>L44*100/67.6</f>
        <v>42.08579881656805</v>
      </c>
      <c r="O44" s="7">
        <f>J44/I44</f>
        <v>0.23529411764705882</v>
      </c>
      <c r="P44">
        <v>33.069651741293534</v>
      </c>
      <c r="Q44">
        <v>16.28665479397502</v>
      </c>
      <c r="R44">
        <v>13.990049751243781</v>
      </c>
      <c r="S44">
        <v>19.71978449419548</v>
      </c>
      <c r="T44">
        <v>28.417910447761194</v>
      </c>
      <c r="U44">
        <v>24.357431671092506</v>
      </c>
      <c r="V44">
        <v>22.601990049751244</v>
      </c>
      <c r="W44">
        <v>17.69069800827261</v>
      </c>
      <c r="X44">
        <v>16.940298507462686</v>
      </c>
      <c r="Y44">
        <v>13.568950508806779</v>
      </c>
      <c r="Z44">
        <v>11.039800995024876</v>
      </c>
      <c r="AA44">
        <v>12.005349139454422</v>
      </c>
      <c r="AB44">
        <f>STANDARDIZE(E44,P44,Q44)</f>
        <v>0.6097230145984327</v>
      </c>
      <c r="AC44">
        <f>STANDARDIZE(F44,R44,S44)</f>
        <v>0.2540570486574485</v>
      </c>
      <c r="AD44">
        <f>STANDARDIZE(G44,T44,U44)</f>
        <v>2.1998250996155</v>
      </c>
      <c r="AE44">
        <f>STANDARDIZE(H44,V44,W44)</f>
        <v>-0.09055550261510957</v>
      </c>
      <c r="AF44">
        <f>STANDARDIZE(I44,X44,Y44)</f>
        <v>0.004399860733412351</v>
      </c>
      <c r="AG44">
        <f>STANDARDIZE(J44,Z44,AA44)</f>
        <v>-0.5863886933441402</v>
      </c>
      <c r="AH44">
        <f>(0.4*AB44)+(0.1*AC44)+(0.05*AD44)+(0.05*AE44)+(0.2*AF44)+(0.2*AG44)</f>
        <v>0.25836062403299187</v>
      </c>
    </row>
    <row r="45" spans="1:34" ht="12.75">
      <c r="A45" s="4">
        <v>44</v>
      </c>
      <c r="B45" s="4">
        <v>38</v>
      </c>
      <c r="C45" t="s">
        <v>49</v>
      </c>
      <c r="D45" s="4" t="s">
        <v>82</v>
      </c>
      <c r="E45">
        <v>37</v>
      </c>
      <c r="F45" s="5">
        <v>33</v>
      </c>
      <c r="G45">
        <v>34</v>
      </c>
      <c r="H45">
        <v>40</v>
      </c>
      <c r="I45">
        <v>18</v>
      </c>
      <c r="J45">
        <v>10</v>
      </c>
      <c r="L45">
        <f>(E45*0.4)+(F45*0.1)+(G45*0.05)+(H45*0.05)+(I45*0.2)+(J45*0.2)</f>
        <v>27.400000000000002</v>
      </c>
      <c r="M45" s="3">
        <f>L45*100/67.6</f>
        <v>40.532544378698226</v>
      </c>
      <c r="O45" s="7">
        <f>J45/I45</f>
        <v>0.5555555555555556</v>
      </c>
      <c r="P45">
        <v>33.069651741293534</v>
      </c>
      <c r="Q45">
        <v>16.28665479397502</v>
      </c>
      <c r="R45">
        <v>13.990049751243781</v>
      </c>
      <c r="S45">
        <v>19.71978449419548</v>
      </c>
      <c r="T45">
        <v>28.417910447761194</v>
      </c>
      <c r="U45">
        <v>24.357431671092506</v>
      </c>
      <c r="V45">
        <v>22.601990049751244</v>
      </c>
      <c r="W45">
        <v>17.69069800827261</v>
      </c>
      <c r="X45">
        <v>16.940298507462686</v>
      </c>
      <c r="Y45">
        <v>13.568950508806779</v>
      </c>
      <c r="Z45">
        <v>11.039800995024876</v>
      </c>
      <c r="AA45">
        <v>12.005349139454422</v>
      </c>
      <c r="AB45">
        <f>STANDARDIZE(E45,P45,Q45)</f>
        <v>0.2413232372408626</v>
      </c>
      <c r="AC45">
        <f>STANDARDIZE(F45,R45,S45)</f>
        <v>0.9640039552334763</v>
      </c>
      <c r="AD45">
        <f>STANDARDIZE(G45,T45,U45)</f>
        <v>0.2291739797371022</v>
      </c>
      <c r="AE45">
        <f>STANDARDIZE(H45,V45,W45)</f>
        <v>0.9834552566616092</v>
      </c>
      <c r="AF45">
        <f>STANDARDIZE(I45,X45,Y45)</f>
        <v>0.07809752801806792</v>
      </c>
      <c r="AG45">
        <f>STANDARDIZE(J45,Z45,AA45)</f>
        <v>-0.08661147484729709</v>
      </c>
      <c r="AH45">
        <f>(0.4*AB45)+(0.1*AC45)+(0.05*AD45)+(0.05*AE45)+(0.2*AF45)+(0.2*AG45)</f>
        <v>0.2518583628737824</v>
      </c>
    </row>
    <row r="46" spans="1:34" ht="12.75">
      <c r="A46" s="4">
        <v>43</v>
      </c>
      <c r="B46" s="4">
        <v>42</v>
      </c>
      <c r="C46" t="s">
        <v>48</v>
      </c>
      <c r="D46" s="4" t="s">
        <v>91</v>
      </c>
      <c r="E46">
        <v>43</v>
      </c>
      <c r="F46" s="5">
        <v>12</v>
      </c>
      <c r="G46">
        <v>93</v>
      </c>
      <c r="H46">
        <v>28</v>
      </c>
      <c r="I46">
        <v>7</v>
      </c>
      <c r="J46">
        <v>11</v>
      </c>
      <c r="L46">
        <f>(E46*0.4)+(F46*0.1)+(G46*0.05)+(H46*0.05)+(I46*0.2)+(J46*0.2)</f>
        <v>28.049999999999994</v>
      </c>
      <c r="M46" s="3">
        <f>L46*100/67.6</f>
        <v>41.494082840236686</v>
      </c>
      <c r="O46" s="7">
        <f>J46/I46</f>
        <v>1.5714285714285714</v>
      </c>
      <c r="P46">
        <v>33.069651741293534</v>
      </c>
      <c r="Q46">
        <v>16.28665479397502</v>
      </c>
      <c r="R46">
        <v>13.990049751243781</v>
      </c>
      <c r="S46">
        <v>19.71978449419548</v>
      </c>
      <c r="T46">
        <v>28.417910447761194</v>
      </c>
      <c r="U46">
        <v>24.357431671092506</v>
      </c>
      <c r="V46">
        <v>22.601990049751244</v>
      </c>
      <c r="W46">
        <v>17.69069800827261</v>
      </c>
      <c r="X46">
        <v>16.940298507462686</v>
      </c>
      <c r="Y46">
        <v>13.568950508806779</v>
      </c>
      <c r="Z46">
        <v>11.039800995024876</v>
      </c>
      <c r="AA46">
        <v>12.005349139454422</v>
      </c>
      <c r="AB46">
        <f>STANDARDIZE(E46,P46,Q46)</f>
        <v>0.6097230145984327</v>
      </c>
      <c r="AC46">
        <f>STANDARDIZE(F46,R46,S46)</f>
        <v>-0.10091640463056542</v>
      </c>
      <c r="AD46">
        <f>STANDARDIZE(G46,T46,U46)</f>
        <v>2.6514326479209664</v>
      </c>
      <c r="AE46">
        <f>STANDARDIZE(H46,V46,W46)</f>
        <v>0.3051326718552605</v>
      </c>
      <c r="AF46">
        <f>STANDARDIZE(I46,X46,Y46)</f>
        <v>-0.7325768121131434</v>
      </c>
      <c r="AG46">
        <f>STANDARDIZE(J46,Z46,AA46)</f>
        <v>-0.003315271764489897</v>
      </c>
      <c r="AH46">
        <f>(0.4*AB46)+(0.1*AC46)+(0.05*AD46)+(0.05*AE46)+(0.2*AF46)+(0.2*AG46)</f>
        <v>0.23444741458960122</v>
      </c>
    </row>
    <row r="47" spans="1:34" ht="12.75">
      <c r="A47" s="4">
        <v>46</v>
      </c>
      <c r="B47" s="4">
        <v>73</v>
      </c>
      <c r="C47" t="s">
        <v>51</v>
      </c>
      <c r="D47" s="4" t="s">
        <v>82</v>
      </c>
      <c r="E47">
        <v>28</v>
      </c>
      <c r="F47" s="5">
        <v>66</v>
      </c>
      <c r="G47">
        <v>4</v>
      </c>
      <c r="H47">
        <v>20</v>
      </c>
      <c r="I47">
        <v>20</v>
      </c>
      <c r="J47">
        <v>16</v>
      </c>
      <c r="L47">
        <f>(E47*0.4)+(F47*0.1)+(G47*0.05)+(H47*0.05)+(I47*0.2)+(J47*0.2)</f>
        <v>26.2</v>
      </c>
      <c r="M47" s="3">
        <f>L47*100/67.6</f>
        <v>38.757396449704146</v>
      </c>
      <c r="O47" s="7">
        <f>J47/I47</f>
        <v>0.8</v>
      </c>
      <c r="P47">
        <v>33.069651741293534</v>
      </c>
      <c r="Q47">
        <v>16.28665479397502</v>
      </c>
      <c r="R47">
        <v>13.990049751243781</v>
      </c>
      <c r="S47">
        <v>19.71978449419548</v>
      </c>
      <c r="T47">
        <v>28.417910447761194</v>
      </c>
      <c r="U47">
        <v>24.357431671092506</v>
      </c>
      <c r="V47">
        <v>22.601990049751244</v>
      </c>
      <c r="W47">
        <v>17.69069800827261</v>
      </c>
      <c r="X47">
        <v>16.940298507462686</v>
      </c>
      <c r="Y47">
        <v>13.568950508806779</v>
      </c>
      <c r="Z47">
        <v>11.039800995024876</v>
      </c>
      <c r="AA47">
        <v>12.005349139454422</v>
      </c>
      <c r="AB47">
        <f>STANDARDIZE(E47,P47,Q47)</f>
        <v>-0.31127642879549255</v>
      </c>
      <c r="AC47">
        <f>STANDARDIZE(F47,R47,S47)</f>
        <v>2.6374502350198274</v>
      </c>
      <c r="AD47">
        <f>STANDARDIZE(G47,T47,U47)</f>
        <v>-1.0024829701868965</v>
      </c>
      <c r="AE47">
        <f>STANDARDIZE(H47,V47,W47)</f>
        <v>-0.14708238468230528</v>
      </c>
      <c r="AF47">
        <f>STANDARDIZE(I47,X47,Y47)</f>
        <v>0.22549286258737908</v>
      </c>
      <c r="AG47">
        <f>STANDARDIZE(J47,Z47,AA47)</f>
        <v>0.413165743649546</v>
      </c>
      <c r="AH47">
        <f>(0.4*AB47)+(0.1*AC47)+(0.05*AD47)+(0.05*AE47)+(0.2*AF47)+(0.2*AG47)</f>
        <v>0.20948790548771065</v>
      </c>
    </row>
    <row r="48" spans="1:34" ht="12.75">
      <c r="A48" s="4">
        <v>50</v>
      </c>
      <c r="B48" s="4">
        <v>41</v>
      </c>
      <c r="C48" t="s">
        <v>81</v>
      </c>
      <c r="D48" s="4" t="s">
        <v>93</v>
      </c>
      <c r="E48">
        <v>44</v>
      </c>
      <c r="F48" s="5">
        <v>11</v>
      </c>
      <c r="G48">
        <v>1</v>
      </c>
      <c r="H48">
        <v>1</v>
      </c>
      <c r="I48">
        <v>10</v>
      </c>
      <c r="J48">
        <v>20</v>
      </c>
      <c r="L48">
        <f>(E48*0.4)+(F48*0.1)+(G48*0.05)+(H48*0.05)+(I48*0.2)+(J48*0.2)</f>
        <v>24.800000000000004</v>
      </c>
      <c r="M48" s="3">
        <f>L48*100/67.6</f>
        <v>36.68639053254439</v>
      </c>
      <c r="O48" s="7">
        <f>J48/I48</f>
        <v>2</v>
      </c>
      <c r="P48">
        <v>33.069651741293534</v>
      </c>
      <c r="Q48">
        <v>16.28665479397502</v>
      </c>
      <c r="R48">
        <v>13.990049751243781</v>
      </c>
      <c r="S48">
        <v>19.71978449419548</v>
      </c>
      <c r="T48">
        <v>28.417910447761194</v>
      </c>
      <c r="U48">
        <v>24.357431671092506</v>
      </c>
      <c r="V48">
        <v>22.601990049751244</v>
      </c>
      <c r="W48">
        <v>17.69069800827261</v>
      </c>
      <c r="X48">
        <v>16.940298507462686</v>
      </c>
      <c r="Y48">
        <v>13.568950508806779</v>
      </c>
      <c r="Z48">
        <v>11.039800995024876</v>
      </c>
      <c r="AA48">
        <v>12.005349139454422</v>
      </c>
      <c r="AB48">
        <f>STANDARDIZE(E48,P48,Q48)</f>
        <v>0.6711229774913611</v>
      </c>
      <c r="AC48">
        <f>STANDARDIZE(F48,R48,S48)</f>
        <v>-0.15162689795742454</v>
      </c>
      <c r="AD48">
        <f>STANDARDIZE(G48,T48,U48)</f>
        <v>-1.1256486651792963</v>
      </c>
      <c r="AE48">
        <f>STANDARDIZE(H48,V48,W48)</f>
        <v>-1.221093143959024</v>
      </c>
      <c r="AF48">
        <f>STANDARDIZE(I48,X48,Y48)</f>
        <v>-0.5114838102591767</v>
      </c>
      <c r="AG48">
        <f>STANDARDIZE(J48,Z48,AA48)</f>
        <v>0.7463505559807747</v>
      </c>
      <c r="AH48">
        <f>(0.4*AB48)+(0.1*AC48)+(0.05*AD48)+(0.05*AE48)+(0.2*AF48)+(0.2*AG48)</f>
        <v>0.18292275988820555</v>
      </c>
    </row>
    <row r="49" spans="1:34" ht="12.75">
      <c r="A49" s="4">
        <v>47</v>
      </c>
      <c r="B49" s="4">
        <v>49</v>
      </c>
      <c r="C49" t="s">
        <v>52</v>
      </c>
      <c r="D49" s="4" t="s">
        <v>87</v>
      </c>
      <c r="E49">
        <v>46</v>
      </c>
      <c r="F49" s="5">
        <v>8</v>
      </c>
      <c r="G49">
        <v>53</v>
      </c>
      <c r="H49">
        <v>24</v>
      </c>
      <c r="I49">
        <v>8</v>
      </c>
      <c r="J49">
        <v>7</v>
      </c>
      <c r="L49">
        <f>(E49*0.4)+(F49*0.1)+(G49*0.05)+(H49*0.05)+(I49*0.2)+(J49*0.2)</f>
        <v>26.05</v>
      </c>
      <c r="M49" s="3">
        <f>L49*100/67.6</f>
        <v>38.53550295857988</v>
      </c>
      <c r="O49" s="7">
        <f>J49/I49</f>
        <v>0.875</v>
      </c>
      <c r="P49">
        <v>33.069651741293534</v>
      </c>
      <c r="Q49">
        <v>16.28665479397502</v>
      </c>
      <c r="R49">
        <v>13.990049751243781</v>
      </c>
      <c r="S49">
        <v>19.71978449419548</v>
      </c>
      <c r="T49">
        <v>28.417910447761194</v>
      </c>
      <c r="U49">
        <v>24.357431671092506</v>
      </c>
      <c r="V49">
        <v>22.601990049751244</v>
      </c>
      <c r="W49">
        <v>17.69069800827261</v>
      </c>
      <c r="X49">
        <v>16.940298507462686</v>
      </c>
      <c r="Y49">
        <v>13.568950508806779</v>
      </c>
      <c r="Z49">
        <v>11.039800995024876</v>
      </c>
      <c r="AA49">
        <v>12.005349139454422</v>
      </c>
      <c r="AB49">
        <f>STANDARDIZE(E49,P49,Q49)</f>
        <v>0.7939229032772178</v>
      </c>
      <c r="AC49">
        <f>STANDARDIZE(F49,R49,S49)</f>
        <v>-0.3037583779380019</v>
      </c>
      <c r="AD49">
        <f>STANDARDIZE(G49,T49,U49)</f>
        <v>1.0092233813556346</v>
      </c>
      <c r="AE49">
        <f>STANDARDIZE(H49,V49,W49)</f>
        <v>0.0790251435864776</v>
      </c>
      <c r="AF49">
        <f>STANDARDIZE(I49,X49,Y49)</f>
        <v>-0.6588791448284879</v>
      </c>
      <c r="AG49">
        <f>STANDARDIZE(J49,Z49,AA49)</f>
        <v>-0.33650008409571863</v>
      </c>
      <c r="AH49">
        <f>(0.4*AB49)+(0.1*AC49)+(0.05*AD49)+(0.05*AE49)+(0.2*AF49)+(0.2*AG49)</f>
        <v>0.14252990397935122</v>
      </c>
    </row>
    <row r="50" spans="1:34" ht="12.75">
      <c r="A50" s="4" t="s">
        <v>75</v>
      </c>
      <c r="B50" s="4">
        <v>129</v>
      </c>
      <c r="C50" t="s">
        <v>65</v>
      </c>
      <c r="D50" s="4" t="s">
        <v>96</v>
      </c>
      <c r="E50">
        <v>39</v>
      </c>
      <c r="F50" s="5">
        <v>15</v>
      </c>
      <c r="G50">
        <v>12</v>
      </c>
      <c r="H50">
        <v>56</v>
      </c>
      <c r="I50">
        <v>16</v>
      </c>
      <c r="J50">
        <v>7</v>
      </c>
      <c r="L50">
        <f>(E50*0.4)+(F50*0.1)+(G50*0.05)+(H50*0.05)+(I50*0.2)+(J50*0.2)</f>
        <v>25.1</v>
      </c>
      <c r="M50" s="3">
        <f>L50*100/67.6</f>
        <v>37.130177514792905</v>
      </c>
      <c r="O50" s="7">
        <f>J50/I50</f>
        <v>0.4375</v>
      </c>
      <c r="P50">
        <v>33.069651741293534</v>
      </c>
      <c r="Q50">
        <v>16.28665479397502</v>
      </c>
      <c r="R50">
        <v>13.990049751243781</v>
      </c>
      <c r="S50">
        <v>19.71978449419548</v>
      </c>
      <c r="T50">
        <v>28.417910447761194</v>
      </c>
      <c r="U50">
        <v>24.357431671092506</v>
      </c>
      <c r="V50">
        <v>22.601990049751244</v>
      </c>
      <c r="W50">
        <v>17.69069800827261</v>
      </c>
      <c r="X50">
        <v>16.940298507462686</v>
      </c>
      <c r="Y50">
        <v>13.568950508806779</v>
      </c>
      <c r="Z50">
        <v>11.039800995024876</v>
      </c>
      <c r="AA50">
        <v>12.005349139454422</v>
      </c>
      <c r="AB50">
        <f>STANDARDIZE(E50,P50,Q50)</f>
        <v>0.3641231630267193</v>
      </c>
      <c r="AC50">
        <f>STANDARDIZE(F50,R50,S50)</f>
        <v>0.05121507535001196</v>
      </c>
      <c r="AD50">
        <f>STANDARDIZE(G50,T50,U50)</f>
        <v>-0.6740411168738301</v>
      </c>
      <c r="AE50">
        <f>STANDARDIZE(H50,V50,W50)</f>
        <v>1.8878853697367408</v>
      </c>
      <c r="AF50">
        <f>STANDARDIZE(I50,X50,Y50)</f>
        <v>-0.06929780655124322</v>
      </c>
      <c r="AG50">
        <f>STANDARDIZE(J50,Z50,AA50)</f>
        <v>-0.33650008409571863</v>
      </c>
      <c r="AH50">
        <f>(0.4*AB50)+(0.1*AC50)+(0.05*AD50)+(0.05*AE50)+(0.2*AF50)+(0.2*AG50)</f>
        <v>0.13030340725944212</v>
      </c>
    </row>
    <row r="51" spans="1:34" ht="12.75">
      <c r="A51" s="4" t="s">
        <v>74</v>
      </c>
      <c r="B51" s="4">
        <v>109</v>
      </c>
      <c r="C51" t="s">
        <v>61</v>
      </c>
      <c r="D51" s="4" t="s">
        <v>82</v>
      </c>
      <c r="E51">
        <v>25</v>
      </c>
      <c r="F51" s="5">
        <v>14</v>
      </c>
      <c r="G51">
        <v>6</v>
      </c>
      <c r="H51">
        <v>17</v>
      </c>
      <c r="I51">
        <v>28</v>
      </c>
      <c r="J51">
        <v>22</v>
      </c>
      <c r="L51">
        <f>(E51*0.4)+(F51*0.1)+(G51*0.05)+(H51*0.05)+(I51*0.2)+(J51*0.2)</f>
        <v>22.550000000000004</v>
      </c>
      <c r="M51" s="3">
        <f>L51*100/67.6</f>
        <v>33.35798816568048</v>
      </c>
      <c r="O51" s="7">
        <f>J51/I51</f>
        <v>0.7857142857142857</v>
      </c>
      <c r="P51">
        <v>33.069651741293534</v>
      </c>
      <c r="Q51">
        <v>16.28665479397502</v>
      </c>
      <c r="R51">
        <v>13.990049751243781</v>
      </c>
      <c r="S51">
        <v>19.71978449419548</v>
      </c>
      <c r="T51">
        <v>28.417910447761194</v>
      </c>
      <c r="U51">
        <v>24.357431671092506</v>
      </c>
      <c r="V51">
        <v>22.601990049751244</v>
      </c>
      <c r="W51">
        <v>17.69069800827261</v>
      </c>
      <c r="X51">
        <v>16.940298507462686</v>
      </c>
      <c r="Y51">
        <v>13.568950508806779</v>
      </c>
      <c r="Z51">
        <v>11.039800995024876</v>
      </c>
      <c r="AA51">
        <v>12.005349139454422</v>
      </c>
      <c r="AB51">
        <f>STANDARDIZE(E51,P51,Q51)</f>
        <v>-0.4954763174742776</v>
      </c>
      <c r="AC51">
        <f>STANDARDIZE(F51,R51,S51)</f>
        <v>0.0005045820231528361</v>
      </c>
      <c r="AD51">
        <f>STANDARDIZE(G51,T51,U51)</f>
        <v>-0.9203725068586298</v>
      </c>
      <c r="AE51">
        <f>STANDARDIZE(H51,V51,W51)</f>
        <v>-0.31666303088389247</v>
      </c>
      <c r="AF51">
        <f>STANDARDIZE(I51,X51,Y51)</f>
        <v>0.8150742008646237</v>
      </c>
      <c r="AG51">
        <f>STANDARDIZE(J51,Z51,AA51)</f>
        <v>0.9129429621463891</v>
      </c>
      <c r="AH51">
        <f>(0.4*AB51)+(0.1*AC51)+(0.05*AD51)+(0.05*AE51)+(0.2*AF51)+(0.2*AG51)</f>
        <v>0.08561158692768064</v>
      </c>
    </row>
    <row r="52" spans="1:34" ht="12.75">
      <c r="A52" s="4">
        <v>49</v>
      </c>
      <c r="B52" s="4">
        <v>91</v>
      </c>
      <c r="C52" t="s">
        <v>80</v>
      </c>
      <c r="D52" s="4" t="s">
        <v>83</v>
      </c>
      <c r="E52">
        <v>28</v>
      </c>
      <c r="F52" s="5">
        <v>63</v>
      </c>
      <c r="G52">
        <v>40</v>
      </c>
      <c r="H52">
        <v>25</v>
      </c>
      <c r="I52">
        <v>13</v>
      </c>
      <c r="J52">
        <v>10</v>
      </c>
      <c r="L52">
        <f>(E52*0.4)+(F52*0.1)+(G52*0.05)+(H52*0.05)+(I52*0.2)+(J52*0.2)</f>
        <v>25.35</v>
      </c>
      <c r="M52" s="3">
        <f>L52*100/67.6</f>
        <v>37.5</v>
      </c>
      <c r="O52" s="7">
        <f>J52/I52</f>
        <v>0.7692307692307693</v>
      </c>
      <c r="P52">
        <v>33.069651741293534</v>
      </c>
      <c r="Q52">
        <v>16.28665479397502</v>
      </c>
      <c r="R52">
        <v>13.990049751243781</v>
      </c>
      <c r="S52">
        <v>19.71978449419548</v>
      </c>
      <c r="T52">
        <v>28.417910447761194</v>
      </c>
      <c r="U52">
        <v>24.357431671092506</v>
      </c>
      <c r="V52">
        <v>22.601990049751244</v>
      </c>
      <c r="W52">
        <v>17.69069800827261</v>
      </c>
      <c r="X52">
        <v>16.940298507462686</v>
      </c>
      <c r="Y52">
        <v>13.568950508806779</v>
      </c>
      <c r="Z52">
        <v>11.039800995024876</v>
      </c>
      <c r="AA52">
        <v>12.005349139454422</v>
      </c>
      <c r="AB52">
        <f>STANDARDIZE(E52,P52,Q52)</f>
        <v>-0.31127642879549255</v>
      </c>
      <c r="AC52">
        <f>STANDARDIZE(F52,R52,S52)</f>
        <v>2.48531875503925</v>
      </c>
      <c r="AD52">
        <f>STANDARDIZE(G52,T52,U52)</f>
        <v>0.47550536972190194</v>
      </c>
      <c r="AE52">
        <f>STANDARDIZE(H52,V52,W52)</f>
        <v>0.13555202565367333</v>
      </c>
      <c r="AF52">
        <f>STANDARDIZE(I52,X52,Y52)</f>
        <v>-0.29039080840521</v>
      </c>
      <c r="AG52">
        <f>STANDARDIZE(J52,Z52,AA52)</f>
        <v>-0.08661147484729709</v>
      </c>
      <c r="AH52">
        <f>(0.4*AB52)+(0.1*AC52)+(0.05*AD52)+(0.05*AE52)+(0.2*AF52)+(0.2*AG52)</f>
        <v>0.07917371710400536</v>
      </c>
    </row>
    <row r="53" spans="1:34" ht="12.75">
      <c r="A53" s="4">
        <v>52</v>
      </c>
      <c r="B53" s="4">
        <v>67</v>
      </c>
      <c r="C53" t="s">
        <v>55</v>
      </c>
      <c r="D53" s="4" t="s">
        <v>94</v>
      </c>
      <c r="E53">
        <v>45</v>
      </c>
      <c r="F53" s="5">
        <v>0</v>
      </c>
      <c r="G53">
        <v>20</v>
      </c>
      <c r="H53">
        <v>25</v>
      </c>
      <c r="I53">
        <v>18</v>
      </c>
      <c r="J53">
        <v>2</v>
      </c>
      <c r="L53">
        <f>(E53*0.4)+(F53*0.1)+(G53*0.05)+(H53*0.05)+(I53*0.2)+(J53*0.2)</f>
        <v>24.25</v>
      </c>
      <c r="M53" s="3">
        <f>L53*100/67.6</f>
        <v>35.87278106508876</v>
      </c>
      <c r="O53" s="7">
        <f>J53/I53</f>
        <v>0.1111111111111111</v>
      </c>
      <c r="P53">
        <v>33.069651741293534</v>
      </c>
      <c r="Q53">
        <v>16.28665479397502</v>
      </c>
      <c r="R53">
        <v>13.990049751243781</v>
      </c>
      <c r="S53">
        <v>19.71978449419548</v>
      </c>
      <c r="T53">
        <v>28.417910447761194</v>
      </c>
      <c r="U53">
        <v>24.357431671092506</v>
      </c>
      <c r="V53">
        <v>22.601990049751244</v>
      </c>
      <c r="W53">
        <v>17.69069800827261</v>
      </c>
      <c r="X53">
        <v>16.940298507462686</v>
      </c>
      <c r="Y53">
        <v>13.568950508806779</v>
      </c>
      <c r="Z53">
        <v>11.039800995024876</v>
      </c>
      <c r="AA53">
        <v>12.005349139454422</v>
      </c>
      <c r="AB53">
        <f>STANDARDIZE(E53,P53,Q53)</f>
        <v>0.7325229403842894</v>
      </c>
      <c r="AC53">
        <f>STANDARDIZE(F53,R53,S53)</f>
        <v>-0.7094423245528749</v>
      </c>
      <c r="AD53">
        <f>STANDARDIZE(G53,T53,U53)</f>
        <v>-0.3455992635607638</v>
      </c>
      <c r="AE53">
        <f>STANDARDIZE(H53,V53,W53)</f>
        <v>0.13555202565367333</v>
      </c>
      <c r="AF53">
        <f>STANDARDIZE(I53,X53,Y53)</f>
        <v>0.07809752801806792</v>
      </c>
      <c r="AG53">
        <f>STANDARDIZE(J53,Z53,AA53)</f>
        <v>-0.7529810995097546</v>
      </c>
      <c r="AH53">
        <f>(0.4*AB53)+(0.1*AC53)+(0.05*AD53)+(0.05*AE53)+(0.2*AF53)+(0.2*AG53)</f>
        <v>0.07658586750473645</v>
      </c>
    </row>
    <row r="54" spans="1:34" ht="12.75">
      <c r="A54" s="4">
        <v>57</v>
      </c>
      <c r="B54" s="4">
        <v>64</v>
      </c>
      <c r="C54" t="s">
        <v>60</v>
      </c>
      <c r="D54" s="4" t="s">
        <v>95</v>
      </c>
      <c r="E54">
        <v>27</v>
      </c>
      <c r="F54" s="5">
        <v>32</v>
      </c>
      <c r="G54">
        <v>19</v>
      </c>
      <c r="H54">
        <v>19</v>
      </c>
      <c r="I54">
        <v>5</v>
      </c>
      <c r="J54">
        <v>31</v>
      </c>
      <c r="L54">
        <f>(E54*0.4)+(F54*0.1)+(G54*0.05)+(H54*0.05)+(I54*0.2)+(J54*0.2)</f>
        <v>23.099999999999998</v>
      </c>
      <c r="M54" s="3">
        <f>L54*100/67.6</f>
        <v>34.171597633136095</v>
      </c>
      <c r="O54" s="7">
        <f>J54/I54</f>
        <v>6.2</v>
      </c>
      <c r="P54">
        <v>33.069651741293534</v>
      </c>
      <c r="Q54">
        <v>16.28665479397502</v>
      </c>
      <c r="R54">
        <v>13.990049751243781</v>
      </c>
      <c r="S54">
        <v>19.71978449419548</v>
      </c>
      <c r="T54">
        <v>28.417910447761194</v>
      </c>
      <c r="U54">
        <v>24.357431671092506</v>
      </c>
      <c r="V54">
        <v>22.601990049751244</v>
      </c>
      <c r="W54">
        <v>17.69069800827261</v>
      </c>
      <c r="X54">
        <v>16.940298507462686</v>
      </c>
      <c r="Y54">
        <v>13.568950508806779</v>
      </c>
      <c r="Z54">
        <v>11.039800995024876</v>
      </c>
      <c r="AA54">
        <v>12.005349139454422</v>
      </c>
      <c r="AB54">
        <f>STANDARDIZE(E54,P54,Q54)</f>
        <v>-0.3726763916884209</v>
      </c>
      <c r="AC54">
        <f>STANDARDIZE(F54,R54,S54)</f>
        <v>0.9132934619066172</v>
      </c>
      <c r="AD54">
        <f>STANDARDIZE(G54,T54,U54)</f>
        <v>-0.3866544952248971</v>
      </c>
      <c r="AE54">
        <f>STANDARDIZE(H54,V54,W54)</f>
        <v>-0.203609266749501</v>
      </c>
      <c r="AF54">
        <f>STANDARDIZE(I54,X54,Y54)</f>
        <v>-0.8799721466824546</v>
      </c>
      <c r="AG54">
        <f>STANDARDIZE(J54,Z54,AA54)</f>
        <v>1.6626087898916537</v>
      </c>
      <c r="AH54">
        <f>(0.4*AB54)+(0.1*AC54)+(0.05*AD54)+(0.05*AE54)+(0.2*AF54)+(0.2*AG54)</f>
        <v>0.06927293005841334</v>
      </c>
    </row>
    <row r="55" spans="1:34" ht="12.75">
      <c r="A55" s="4">
        <v>54</v>
      </c>
      <c r="B55" s="4">
        <v>75</v>
      </c>
      <c r="C55" t="s">
        <v>57</v>
      </c>
      <c r="D55" s="4" t="s">
        <v>82</v>
      </c>
      <c r="E55">
        <v>41</v>
      </c>
      <c r="F55" s="5">
        <v>3</v>
      </c>
      <c r="G55">
        <v>10</v>
      </c>
      <c r="H55">
        <v>22</v>
      </c>
      <c r="I55">
        <v>16</v>
      </c>
      <c r="J55">
        <v>10</v>
      </c>
      <c r="L55">
        <f>(E55*0.4)+(F55*0.1)+(G55*0.05)+(H55*0.05)+(I55*0.2)+(J55*0.2)</f>
        <v>23.500000000000004</v>
      </c>
      <c r="M55" s="3">
        <f>L55*100/67.6</f>
        <v>34.76331360946747</v>
      </c>
      <c r="O55" s="7">
        <f>J55/I55</f>
        <v>0.625</v>
      </c>
      <c r="P55">
        <v>33.069651741293534</v>
      </c>
      <c r="Q55">
        <v>16.28665479397502</v>
      </c>
      <c r="R55">
        <v>13.990049751243781</v>
      </c>
      <c r="S55">
        <v>19.71978449419548</v>
      </c>
      <c r="T55">
        <v>28.417910447761194</v>
      </c>
      <c r="U55">
        <v>24.357431671092506</v>
      </c>
      <c r="V55">
        <v>22.601990049751244</v>
      </c>
      <c r="W55">
        <v>17.69069800827261</v>
      </c>
      <c r="X55">
        <v>16.940298507462686</v>
      </c>
      <c r="Y55">
        <v>13.568950508806779</v>
      </c>
      <c r="Z55">
        <v>11.039800995024876</v>
      </c>
      <c r="AA55">
        <v>12.005349139454422</v>
      </c>
      <c r="AB55">
        <f>STANDARDIZE(E55,P55,Q55)</f>
        <v>0.486923088812576</v>
      </c>
      <c r="AC55">
        <f>STANDARDIZE(F55,R55,S55)</f>
        <v>-0.5573108445722976</v>
      </c>
      <c r="AD55">
        <f>STANDARDIZE(G55,T55,U55)</f>
        <v>-0.7561515802020966</v>
      </c>
      <c r="AE55">
        <f>STANDARDIZE(H55,V55,W55)</f>
        <v>-0.03402862054791384</v>
      </c>
      <c r="AF55">
        <f>STANDARDIZE(I55,X55,Y55)</f>
        <v>-0.06929780655124322</v>
      </c>
      <c r="AG55">
        <f>STANDARDIZE(J55,Z55,AA55)</f>
        <v>-0.08661147484729709</v>
      </c>
      <c r="AH55">
        <f>(0.4*AB55)+(0.1*AC55)+(0.05*AD55)+(0.05*AE55)+(0.2*AF55)+(0.2*AG55)</f>
        <v>0.06834728475059207</v>
      </c>
    </row>
    <row r="56" spans="1:34" ht="12.75">
      <c r="A56" s="4">
        <v>48</v>
      </c>
      <c r="B56" s="4">
        <v>50</v>
      </c>
      <c r="C56" t="s">
        <v>53</v>
      </c>
      <c r="D56" s="4" t="s">
        <v>89</v>
      </c>
      <c r="E56">
        <v>38</v>
      </c>
      <c r="F56" s="5">
        <v>12</v>
      </c>
      <c r="G56">
        <v>95</v>
      </c>
      <c r="H56">
        <v>53</v>
      </c>
      <c r="I56">
        <v>7</v>
      </c>
      <c r="J56">
        <v>2</v>
      </c>
      <c r="L56">
        <f>(E56*0.4)+(F56*0.1)+(G56*0.05)+(H56*0.05)+(I56*0.2)+(J56*0.2)</f>
        <v>25.6</v>
      </c>
      <c r="M56" s="3">
        <f>L56*100/67.6</f>
        <v>37.8698224852071</v>
      </c>
      <c r="O56" s="7">
        <f>J56/I56</f>
        <v>0.2857142857142857</v>
      </c>
      <c r="P56">
        <v>33.069651741293534</v>
      </c>
      <c r="Q56">
        <v>16.28665479397502</v>
      </c>
      <c r="R56">
        <v>13.990049751243781</v>
      </c>
      <c r="S56">
        <v>19.71978449419548</v>
      </c>
      <c r="T56">
        <v>28.417910447761194</v>
      </c>
      <c r="U56">
        <v>24.357431671092506</v>
      </c>
      <c r="V56">
        <v>22.601990049751244</v>
      </c>
      <c r="W56">
        <v>17.69069800827261</v>
      </c>
      <c r="X56">
        <v>16.940298507462686</v>
      </c>
      <c r="Y56">
        <v>13.568950508806779</v>
      </c>
      <c r="Z56">
        <v>11.039800995024876</v>
      </c>
      <c r="AA56">
        <v>12.005349139454422</v>
      </c>
      <c r="AB56">
        <f>STANDARDIZE(E56,P56,Q56)</f>
        <v>0.30272320013379095</v>
      </c>
      <c r="AC56">
        <f>STANDARDIZE(F56,R56,S56)</f>
        <v>-0.10091640463056542</v>
      </c>
      <c r="AD56">
        <f>STANDARDIZE(G56,T56,U56)</f>
        <v>2.733543111249233</v>
      </c>
      <c r="AE56">
        <f>STANDARDIZE(H56,V56,W56)</f>
        <v>1.7183047235351536</v>
      </c>
      <c r="AF56">
        <f>STANDARDIZE(I56,X56,Y56)</f>
        <v>-0.7325768121131434</v>
      </c>
      <c r="AG56">
        <f>STANDARDIZE(J56,Z56,AA56)</f>
        <v>-0.7529810995097546</v>
      </c>
      <c r="AH56">
        <f>(0.4*AB56)+(0.1*AC56)+(0.05*AD56)+(0.05*AE56)+(0.2*AF56)+(0.2*AG56)</f>
        <v>0.036478449005099556</v>
      </c>
    </row>
    <row r="57" spans="1:34" ht="12.75">
      <c r="A57" s="4">
        <v>56</v>
      </c>
      <c r="B57" s="4">
        <v>79</v>
      </c>
      <c r="C57" t="s">
        <v>59</v>
      </c>
      <c r="D57" s="4" t="s">
        <v>82</v>
      </c>
      <c r="E57">
        <v>36</v>
      </c>
      <c r="F57" s="5">
        <v>15</v>
      </c>
      <c r="G57">
        <v>5</v>
      </c>
      <c r="H57">
        <v>18</v>
      </c>
      <c r="I57">
        <v>24</v>
      </c>
      <c r="J57">
        <v>6</v>
      </c>
      <c r="L57">
        <f>(E57*0.4)+(F57*0.1)+(G57*0.05)+(H57*0.05)+(I57*0.2)+(J57*0.2)</f>
        <v>23.049999999999997</v>
      </c>
      <c r="M57" s="3">
        <f>L57*100/67.6</f>
        <v>34.09763313609467</v>
      </c>
      <c r="O57" s="7">
        <f>J57/I57</f>
        <v>0.25</v>
      </c>
      <c r="P57">
        <v>33.069651741293534</v>
      </c>
      <c r="Q57">
        <v>16.28665479397502</v>
      </c>
      <c r="R57">
        <v>13.990049751243781</v>
      </c>
      <c r="S57">
        <v>19.71978449419548</v>
      </c>
      <c r="T57">
        <v>28.417910447761194</v>
      </c>
      <c r="U57">
        <v>24.357431671092506</v>
      </c>
      <c r="V57">
        <v>22.601990049751244</v>
      </c>
      <c r="W57">
        <v>17.69069800827261</v>
      </c>
      <c r="X57">
        <v>16.940298507462686</v>
      </c>
      <c r="Y57">
        <v>13.568950508806779</v>
      </c>
      <c r="Z57">
        <v>11.039800995024876</v>
      </c>
      <c r="AA57">
        <v>12.005349139454422</v>
      </c>
      <c r="AB57">
        <f>STANDARDIZE(E57,P57,Q57)</f>
        <v>0.17992327434793426</v>
      </c>
      <c r="AC57">
        <f>STANDARDIZE(F57,R57,S57)</f>
        <v>0.05121507535001196</v>
      </c>
      <c r="AD57">
        <f>STANDARDIZE(G57,T57,U57)</f>
        <v>-0.9614277385227631</v>
      </c>
      <c r="AE57">
        <f>STANDARDIZE(H57,V57,W57)</f>
        <v>-0.2601361488166967</v>
      </c>
      <c r="AF57">
        <f>STANDARDIZE(I57,X57,Y57)</f>
        <v>0.5202835317260014</v>
      </c>
      <c r="AG57">
        <f>STANDARDIZE(J57,Z57,AA57)</f>
        <v>-0.4197962871785258</v>
      </c>
      <c r="AH57">
        <f>(0.4*AB57)+(0.1*AC57)+(0.05*AD57)+(0.05*AE57)+(0.2*AF57)+(0.2*AG57)</f>
        <v>0.03611007181669702</v>
      </c>
    </row>
    <row r="58" spans="1:34" ht="12.75">
      <c r="A58" s="4">
        <v>51</v>
      </c>
      <c r="B58" s="4">
        <v>84</v>
      </c>
      <c r="C58" t="s">
        <v>54</v>
      </c>
      <c r="D58" s="4" t="s">
        <v>91</v>
      </c>
      <c r="E58">
        <v>37</v>
      </c>
      <c r="F58" s="5">
        <v>12</v>
      </c>
      <c r="G58">
        <v>73</v>
      </c>
      <c r="H58">
        <v>17</v>
      </c>
      <c r="I58">
        <v>14</v>
      </c>
      <c r="J58">
        <v>6</v>
      </c>
      <c r="L58">
        <f>(E58*0.4)+(F58*0.1)+(G58*0.05)+(H58*0.05)+(I58*0.2)+(J58*0.2)</f>
        <v>24.5</v>
      </c>
      <c r="M58" s="3">
        <f>L58*100/67.6</f>
        <v>36.24260355029586</v>
      </c>
      <c r="O58" s="7">
        <f>J58/I58</f>
        <v>0.42857142857142855</v>
      </c>
      <c r="P58">
        <v>33.069651741293534</v>
      </c>
      <c r="Q58">
        <v>16.28665479397502</v>
      </c>
      <c r="R58">
        <v>13.990049751243781</v>
      </c>
      <c r="S58">
        <v>19.71978449419548</v>
      </c>
      <c r="T58">
        <v>28.417910447761194</v>
      </c>
      <c r="U58">
        <v>24.357431671092506</v>
      </c>
      <c r="V58">
        <v>22.601990049751244</v>
      </c>
      <c r="W58">
        <v>17.69069800827261</v>
      </c>
      <c r="X58">
        <v>16.940298507462686</v>
      </c>
      <c r="Y58">
        <v>13.568950508806779</v>
      </c>
      <c r="Z58">
        <v>11.039800995024876</v>
      </c>
      <c r="AA58">
        <v>12.005349139454422</v>
      </c>
      <c r="AB58">
        <f>STANDARDIZE(E58,P58,Q58)</f>
        <v>0.2413232372408626</v>
      </c>
      <c r="AC58">
        <f>STANDARDIZE(F58,R58,S58)</f>
        <v>-0.10091640463056542</v>
      </c>
      <c r="AD58">
        <f>STANDARDIZE(G58,T58,U58)</f>
        <v>1.8303280146383003</v>
      </c>
      <c r="AE58">
        <f>STANDARDIZE(H58,V58,W58)</f>
        <v>-0.31666303088389247</v>
      </c>
      <c r="AF58">
        <f>STANDARDIZE(I58,X58,Y58)</f>
        <v>-0.21669314112055438</v>
      </c>
      <c r="AG58">
        <f>STANDARDIZE(J58,Z58,AA58)</f>
        <v>-0.4197962871785258</v>
      </c>
      <c r="AH58">
        <f>(0.4*AB58)+(0.1*AC58)+(0.05*AD58)+(0.05*AE58)+(0.2*AF58)+(0.2*AG58)</f>
        <v>0.034823017961192845</v>
      </c>
    </row>
    <row r="59" spans="1:34" ht="12.75">
      <c r="A59" s="4">
        <v>64</v>
      </c>
      <c r="B59" s="4">
        <v>130</v>
      </c>
      <c r="C59" t="s">
        <v>67</v>
      </c>
      <c r="D59" s="4" t="s">
        <v>82</v>
      </c>
      <c r="E59">
        <v>34</v>
      </c>
      <c r="F59" s="5">
        <v>21</v>
      </c>
      <c r="G59">
        <v>2</v>
      </c>
      <c r="H59">
        <v>1</v>
      </c>
      <c r="I59">
        <v>11</v>
      </c>
      <c r="J59">
        <v>21</v>
      </c>
      <c r="L59">
        <f>(E59*0.4)+(F59*0.1)+(G59*0.05)+(H59*0.05)+(I59*0.2)+(J59*0.2)</f>
        <v>22.25</v>
      </c>
      <c r="M59" s="3">
        <f>L59*100/67.6</f>
        <v>32.914201183431956</v>
      </c>
      <c r="O59" s="7">
        <f>J59/I59</f>
        <v>1.9090909090909092</v>
      </c>
      <c r="P59">
        <v>33.069651741293534</v>
      </c>
      <c r="Q59">
        <v>16.28665479397502</v>
      </c>
      <c r="R59">
        <v>13.990049751243781</v>
      </c>
      <c r="S59">
        <v>19.71978449419548</v>
      </c>
      <c r="T59">
        <v>28.417910447761194</v>
      </c>
      <c r="U59">
        <v>24.357431671092506</v>
      </c>
      <c r="V59">
        <v>22.601990049751244</v>
      </c>
      <c r="W59">
        <v>17.69069800827261</v>
      </c>
      <c r="X59">
        <v>16.940298507462686</v>
      </c>
      <c r="Y59">
        <v>13.568950508806779</v>
      </c>
      <c r="Z59">
        <v>11.039800995024876</v>
      </c>
      <c r="AA59">
        <v>12.005349139454422</v>
      </c>
      <c r="AB59">
        <f>STANDARDIZE(E59,P59,Q59)</f>
        <v>0.05712334856207755</v>
      </c>
      <c r="AC59">
        <f>STANDARDIZE(F59,R59,S59)</f>
        <v>0.35547803531116673</v>
      </c>
      <c r="AD59">
        <f>STANDARDIZE(G59,T59,U59)</f>
        <v>-1.084593433515163</v>
      </c>
      <c r="AE59">
        <f>STANDARDIZE(H59,V59,W59)</f>
        <v>-1.221093143959024</v>
      </c>
      <c r="AF59">
        <f>STANDARDIZE(I59,X59,Y59)</f>
        <v>-0.4377861429745211</v>
      </c>
      <c r="AG59">
        <f>STANDARDIZE(J59,Z59,AA59)</f>
        <v>0.829646759063582</v>
      </c>
      <c r="AH59">
        <f>(0.4*AB59)+(0.1*AC59)+(0.05*AD59)+(0.05*AE59)+(0.2*AF59)+(0.2*AG59)</f>
        <v>0.02148493730005052</v>
      </c>
    </row>
    <row r="60" spans="1:34" ht="12.75">
      <c r="A60" s="4">
        <v>55</v>
      </c>
      <c r="B60" s="4">
        <v>99</v>
      </c>
      <c r="C60" t="s">
        <v>58</v>
      </c>
      <c r="D60" s="4" t="s">
        <v>92</v>
      </c>
      <c r="E60">
        <v>39</v>
      </c>
      <c r="F60" s="5">
        <v>24</v>
      </c>
      <c r="G60">
        <v>11</v>
      </c>
      <c r="H60">
        <v>21</v>
      </c>
      <c r="I60">
        <v>11</v>
      </c>
      <c r="J60">
        <v>8</v>
      </c>
      <c r="L60">
        <f>(E60*0.4)+(F60*0.1)+(G60*0.05)+(H60*0.05)+(I60*0.2)+(J60*0.2)</f>
        <v>23.400000000000002</v>
      </c>
      <c r="M60" s="3">
        <f>L60*100/67.6</f>
        <v>34.61538461538462</v>
      </c>
      <c r="O60" s="7">
        <f>J60/I60</f>
        <v>0.7272727272727273</v>
      </c>
      <c r="P60">
        <v>33.069651741293534</v>
      </c>
      <c r="Q60">
        <v>16.28665479397502</v>
      </c>
      <c r="R60">
        <v>13.990049751243781</v>
      </c>
      <c r="S60">
        <v>19.71978449419548</v>
      </c>
      <c r="T60">
        <v>28.417910447761194</v>
      </c>
      <c r="U60">
        <v>24.357431671092506</v>
      </c>
      <c r="V60">
        <v>22.601990049751244</v>
      </c>
      <c r="W60">
        <v>17.69069800827261</v>
      </c>
      <c r="X60">
        <v>16.940298507462686</v>
      </c>
      <c r="Y60">
        <v>13.568950508806779</v>
      </c>
      <c r="Z60">
        <v>11.039800995024876</v>
      </c>
      <c r="AA60">
        <v>12.005349139454422</v>
      </c>
      <c r="AB60">
        <f>STANDARDIZE(E60,P60,Q60)</f>
        <v>0.3641231630267193</v>
      </c>
      <c r="AC60">
        <f>STANDARDIZE(F60,R60,S60)</f>
        <v>0.5076095152917441</v>
      </c>
      <c r="AD60">
        <f>STANDARDIZE(G60,T60,U60)</f>
        <v>-0.7150963485379633</v>
      </c>
      <c r="AE60">
        <f>STANDARDIZE(H60,V60,W60)</f>
        <v>-0.09055550261510957</v>
      </c>
      <c r="AF60">
        <f>STANDARDIZE(I60,X60,Y60)</f>
        <v>-0.4377861429745211</v>
      </c>
      <c r="AG60">
        <f>STANDARDIZE(J60,Z60,AA60)</f>
        <v>-0.25320388101291147</v>
      </c>
      <c r="AH60">
        <f>(0.4*AB60)+(0.1*AC60)+(0.05*AD60)+(0.05*AE60)+(0.2*AF60)+(0.2*AG60)</f>
        <v>0.017929619384721998</v>
      </c>
    </row>
    <row r="61" spans="1:34" ht="12.75">
      <c r="A61" s="4">
        <v>68</v>
      </c>
      <c r="B61" s="4">
        <v>45</v>
      </c>
      <c r="C61" t="s">
        <v>99</v>
      </c>
      <c r="D61" s="4" t="s">
        <v>82</v>
      </c>
      <c r="E61">
        <v>38</v>
      </c>
      <c r="F61" s="5">
        <v>0</v>
      </c>
      <c r="G61">
        <v>1</v>
      </c>
      <c r="H61">
        <v>12</v>
      </c>
      <c r="I61">
        <v>7</v>
      </c>
      <c r="J61">
        <v>23</v>
      </c>
      <c r="L61">
        <f>(E61*0.4)+(F61*0.1)+(G61*0.05)+(H61*0.05)+(I61*0.2)+(J61*0.2)</f>
        <v>21.85</v>
      </c>
      <c r="M61" s="3">
        <f>L61*100/67.6</f>
        <v>32.32248520710059</v>
      </c>
      <c r="O61" s="7">
        <f>J61/I61</f>
        <v>3.2857142857142856</v>
      </c>
      <c r="P61">
        <v>33.069651741293534</v>
      </c>
      <c r="Q61">
        <v>16.28665479397502</v>
      </c>
      <c r="R61">
        <v>13.990049751243781</v>
      </c>
      <c r="S61">
        <v>19.71978449419548</v>
      </c>
      <c r="T61">
        <v>28.417910447761194</v>
      </c>
      <c r="U61">
        <v>24.357431671092506</v>
      </c>
      <c r="V61">
        <v>22.601990049751244</v>
      </c>
      <c r="W61">
        <v>17.69069800827261</v>
      </c>
      <c r="X61">
        <v>16.940298507462686</v>
      </c>
      <c r="Y61">
        <v>13.568950508806779</v>
      </c>
      <c r="Z61">
        <v>11.039800995024876</v>
      </c>
      <c r="AA61">
        <v>12.005349139454422</v>
      </c>
      <c r="AB61">
        <f>STANDARDIZE(E61,P61,Q61)</f>
        <v>0.30272320013379095</v>
      </c>
      <c r="AC61">
        <f>STANDARDIZE(F61,R61,S61)</f>
        <v>-0.7094423245528749</v>
      </c>
      <c r="AD61">
        <f>STANDARDIZE(G61,T61,U61)</f>
        <v>-1.1256486651792963</v>
      </c>
      <c r="AE61">
        <f>STANDARDIZE(H61,V61,W61)</f>
        <v>-0.599297441219871</v>
      </c>
      <c r="AF61">
        <f>STANDARDIZE(I61,X61,Y61)</f>
        <v>-0.7325768121131434</v>
      </c>
      <c r="AG61">
        <f>STANDARDIZE(J61,Z61,AA61)</f>
        <v>0.9962391652291963</v>
      </c>
      <c r="AH61">
        <f>(0.4*AB61)+(0.1*AC61)+(0.05*AD61)+(0.05*AE61)+(0.2*AF61)+(0.2*AG61)</f>
        <v>0.01663021290148109</v>
      </c>
    </row>
    <row r="62" spans="1:34" ht="12.75">
      <c r="A62" s="4">
        <v>53</v>
      </c>
      <c r="B62" s="4">
        <v>78</v>
      </c>
      <c r="C62" t="s">
        <v>56</v>
      </c>
      <c r="D62" s="4" t="s">
        <v>95</v>
      </c>
      <c r="E62">
        <v>35</v>
      </c>
      <c r="F62" s="5">
        <v>3</v>
      </c>
      <c r="G62">
        <v>55</v>
      </c>
      <c r="H62">
        <v>17</v>
      </c>
      <c r="I62">
        <v>25</v>
      </c>
      <c r="J62">
        <v>3</v>
      </c>
      <c r="L62">
        <f>(E62*0.4)+(F62*0.1)+(G62*0.05)+(H62*0.05)+(I62*0.2)+(J62*0.2)</f>
        <v>23.500000000000004</v>
      </c>
      <c r="M62" s="3">
        <f>L62*100/67.6</f>
        <v>34.76331360946747</v>
      </c>
      <c r="O62" s="7">
        <f>J62/I62</f>
        <v>0.12</v>
      </c>
      <c r="P62">
        <v>33.069651741293534</v>
      </c>
      <c r="Q62">
        <v>16.28665479397502</v>
      </c>
      <c r="R62">
        <v>13.990049751243781</v>
      </c>
      <c r="S62">
        <v>19.71978449419548</v>
      </c>
      <c r="T62">
        <v>28.417910447761194</v>
      </c>
      <c r="U62">
        <v>24.357431671092506</v>
      </c>
      <c r="V62">
        <v>22.601990049751244</v>
      </c>
      <c r="W62">
        <v>17.69069800827261</v>
      </c>
      <c r="X62">
        <v>16.940298507462686</v>
      </c>
      <c r="Y62">
        <v>13.568950508806779</v>
      </c>
      <c r="Z62">
        <v>11.039800995024876</v>
      </c>
      <c r="AA62">
        <v>12.005349139454422</v>
      </c>
      <c r="AB62">
        <f>STANDARDIZE(E62,P62,Q62)</f>
        <v>0.1185233114550059</v>
      </c>
      <c r="AC62">
        <f>STANDARDIZE(F62,R62,S62)</f>
        <v>-0.5573108445722976</v>
      </c>
      <c r="AD62">
        <f>STANDARDIZE(G62,T62,U62)</f>
        <v>1.0913338446839012</v>
      </c>
      <c r="AE62">
        <f>STANDARDIZE(H62,V62,W62)</f>
        <v>-0.31666303088389247</v>
      </c>
      <c r="AF62">
        <f>STANDARDIZE(I62,X62,Y62)</f>
        <v>0.5939811990106569</v>
      </c>
      <c r="AG62">
        <f>STANDARDIZE(J62,Z62,AA62)</f>
        <v>-0.6696848964269474</v>
      </c>
      <c r="AH62">
        <f>(0.4*AB62)+(0.1*AC62)+(0.05*AD62)+(0.05*AE62)+(0.2*AF62)+(0.2*AG62)</f>
        <v>0.01527104133151494</v>
      </c>
    </row>
    <row r="63" spans="1:34" ht="12.75">
      <c r="A63" s="4" t="s">
        <v>74</v>
      </c>
      <c r="B63" s="4">
        <v>98</v>
      </c>
      <c r="C63" t="s">
        <v>62</v>
      </c>
      <c r="D63" s="4" t="s">
        <v>95</v>
      </c>
      <c r="E63">
        <v>36</v>
      </c>
      <c r="F63" s="5">
        <v>14</v>
      </c>
      <c r="G63">
        <v>18</v>
      </c>
      <c r="H63">
        <v>18</v>
      </c>
      <c r="I63">
        <v>12</v>
      </c>
      <c r="J63">
        <v>14</v>
      </c>
      <c r="L63">
        <f>(E63*0.4)+(F63*0.1)+(G63*0.05)+(H63*0.05)+(I63*0.2)+(J63*0.2)</f>
        <v>22.8</v>
      </c>
      <c r="M63" s="3">
        <f>L63*100/67.6</f>
        <v>33.72781065088758</v>
      </c>
      <c r="O63" s="7">
        <f>J63/I63</f>
        <v>1.1666666666666667</v>
      </c>
      <c r="P63">
        <v>33.069651741293534</v>
      </c>
      <c r="Q63">
        <v>16.28665479397502</v>
      </c>
      <c r="R63">
        <v>13.990049751243781</v>
      </c>
      <c r="S63">
        <v>19.71978449419548</v>
      </c>
      <c r="T63">
        <v>28.417910447761194</v>
      </c>
      <c r="U63">
        <v>24.357431671092506</v>
      </c>
      <c r="V63">
        <v>22.601990049751244</v>
      </c>
      <c r="W63">
        <v>17.69069800827261</v>
      </c>
      <c r="X63">
        <v>16.940298507462686</v>
      </c>
      <c r="Y63">
        <v>13.568950508806779</v>
      </c>
      <c r="Z63">
        <v>11.039800995024876</v>
      </c>
      <c r="AA63">
        <v>12.005349139454422</v>
      </c>
      <c r="AB63">
        <f>STANDARDIZE(E63,P63,Q63)</f>
        <v>0.17992327434793426</v>
      </c>
      <c r="AC63">
        <f>STANDARDIZE(F63,R63,S63)</f>
        <v>0.0005045820231528361</v>
      </c>
      <c r="AD63">
        <f>STANDARDIZE(G63,T63,U63)</f>
        <v>-0.42770972688903036</v>
      </c>
      <c r="AE63">
        <f>STANDARDIZE(H63,V63,W63)</f>
        <v>-0.2601361488166967</v>
      </c>
      <c r="AF63">
        <f>STANDARDIZE(I63,X63,Y63)</f>
        <v>-0.3640884756898655</v>
      </c>
      <c r="AG63">
        <f>STANDARDIZE(J63,Z63,AA63)</f>
        <v>0.24657333748393165</v>
      </c>
      <c r="AH63">
        <f>(0.4*AB63)+(0.1*AC63)+(0.05*AD63)+(0.05*AE63)+(0.2*AF63)+(0.2*AG63)</f>
        <v>0.014124446515015855</v>
      </c>
    </row>
    <row r="64" spans="1:34" ht="12.75">
      <c r="A64" s="4">
        <v>70</v>
      </c>
      <c r="B64" s="4">
        <v>83</v>
      </c>
      <c r="C64" t="s">
        <v>101</v>
      </c>
      <c r="D64" s="4" t="s">
        <v>95</v>
      </c>
      <c r="E64">
        <v>20</v>
      </c>
      <c r="F64" s="5">
        <v>3</v>
      </c>
      <c r="G64">
        <v>33</v>
      </c>
      <c r="H64">
        <v>7</v>
      </c>
      <c r="I64">
        <v>54</v>
      </c>
      <c r="J64">
        <v>2</v>
      </c>
      <c r="L64">
        <f>(E64*0.4)+(F64*0.1)+(G64*0.05)+(H64*0.05)+(I64*0.2)+(J64*0.2)</f>
        <v>21.5</v>
      </c>
      <c r="M64" s="3">
        <f>L64*100/67.6</f>
        <v>31.804733727810653</v>
      </c>
      <c r="O64" s="7">
        <f>J64/I64</f>
        <v>0.037037037037037035</v>
      </c>
      <c r="P64">
        <v>33.069651741293534</v>
      </c>
      <c r="Q64">
        <v>16.28665479397502</v>
      </c>
      <c r="R64">
        <v>13.990049751243781</v>
      </c>
      <c r="S64">
        <v>19.71978449419548</v>
      </c>
      <c r="T64">
        <v>28.417910447761194</v>
      </c>
      <c r="U64">
        <v>24.357431671092506</v>
      </c>
      <c r="V64">
        <v>22.601990049751244</v>
      </c>
      <c r="W64">
        <v>17.69069800827261</v>
      </c>
      <c r="X64">
        <v>16.940298507462686</v>
      </c>
      <c r="Y64">
        <v>13.568950508806779</v>
      </c>
      <c r="Z64">
        <v>11.039800995024876</v>
      </c>
      <c r="AA64">
        <v>12.005349139454422</v>
      </c>
      <c r="AB64">
        <f>STANDARDIZE(E64,P64,Q64)</f>
        <v>-0.8024761319389194</v>
      </c>
      <c r="AC64">
        <f>STANDARDIZE(F64,R64,S64)</f>
        <v>-0.5573108445722976</v>
      </c>
      <c r="AD64">
        <f>STANDARDIZE(G64,T64,U64)</f>
        <v>0.18811874807296894</v>
      </c>
      <c r="AE64">
        <f>STANDARDIZE(H64,V64,W64)</f>
        <v>-0.8819318515558496</v>
      </c>
      <c r="AF64">
        <f>STANDARDIZE(I64,X64,Y64)</f>
        <v>2.7312135502656685</v>
      </c>
      <c r="AG64">
        <f>STANDARDIZE(J64,Z64,AA64)</f>
        <v>-0.7529810995097546</v>
      </c>
      <c r="AH64">
        <f>(0.4*AB64)+(0.1*AC64)+(0.05*AD64)+(0.05*AE64)+(0.2*AF64)+(0.2*AG64)</f>
        <v>-0.015765702255758796</v>
      </c>
    </row>
    <row r="65" spans="1:34" ht="12.75">
      <c r="A65" s="4" t="s">
        <v>74</v>
      </c>
      <c r="B65" s="4">
        <v>35</v>
      </c>
      <c r="C65" t="s">
        <v>63</v>
      </c>
      <c r="D65" s="4" t="s">
        <v>82</v>
      </c>
      <c r="E65">
        <v>39</v>
      </c>
      <c r="F65" s="5">
        <v>16</v>
      </c>
      <c r="G65">
        <v>12</v>
      </c>
      <c r="H65">
        <v>16</v>
      </c>
      <c r="I65">
        <v>11</v>
      </c>
      <c r="J65">
        <v>9</v>
      </c>
      <c r="L65">
        <f>(E65*0.4)+(F65*0.1)+(G65*0.05)+(H65*0.05)+(I65*0.2)+(J65*0.2)</f>
        <v>22.600000000000005</v>
      </c>
      <c r="M65" s="3">
        <f>L65*100/67.6</f>
        <v>33.431952662721905</v>
      </c>
      <c r="O65" s="7">
        <f>J65/I65</f>
        <v>0.8181818181818182</v>
      </c>
      <c r="P65">
        <v>33.069651741293534</v>
      </c>
      <c r="Q65">
        <v>16.28665479397502</v>
      </c>
      <c r="R65">
        <v>13.990049751243781</v>
      </c>
      <c r="S65">
        <v>19.71978449419548</v>
      </c>
      <c r="T65">
        <v>28.417910447761194</v>
      </c>
      <c r="U65">
        <v>24.357431671092506</v>
      </c>
      <c r="V65">
        <v>22.601990049751244</v>
      </c>
      <c r="W65">
        <v>17.69069800827261</v>
      </c>
      <c r="X65">
        <v>16.940298507462686</v>
      </c>
      <c r="Y65">
        <v>13.568950508806779</v>
      </c>
      <c r="Z65">
        <v>11.039800995024876</v>
      </c>
      <c r="AA65">
        <v>12.005349139454422</v>
      </c>
      <c r="AB65">
        <f>STANDARDIZE(E65,P65,Q65)</f>
        <v>0.3641231630267193</v>
      </c>
      <c r="AC65">
        <f>STANDARDIZE(F65,R65,S65)</f>
        <v>0.1019255686768711</v>
      </c>
      <c r="AD65">
        <f>STANDARDIZE(G65,T65,U65)</f>
        <v>-0.6740411168738301</v>
      </c>
      <c r="AE65">
        <f>STANDARDIZE(H65,V65,W65)</f>
        <v>-0.37318991295108817</v>
      </c>
      <c r="AF65">
        <f>STANDARDIZE(I65,X65,Y65)</f>
        <v>-0.4377861429745211</v>
      </c>
      <c r="AG65">
        <f>STANDARDIZE(J65,Z65,AA65)</f>
        <v>-0.16990767793010425</v>
      </c>
      <c r="AH65">
        <f>(0.4*AB65)+(0.1*AC65)+(0.05*AD65)+(0.05*AE65)+(0.2*AF65)+(0.2*AG65)</f>
        <v>-0.018058493593796146</v>
      </c>
    </row>
    <row r="66" spans="1:34" ht="12.75">
      <c r="A66" s="4">
        <v>65</v>
      </c>
      <c r="B66" s="4">
        <v>94</v>
      </c>
      <c r="C66" t="s">
        <v>68</v>
      </c>
      <c r="D66" s="4" t="s">
        <v>97</v>
      </c>
      <c r="E66">
        <v>40</v>
      </c>
      <c r="F66" s="5">
        <v>3</v>
      </c>
      <c r="G66">
        <v>26</v>
      </c>
      <c r="H66">
        <v>26</v>
      </c>
      <c r="I66">
        <v>4</v>
      </c>
      <c r="J66">
        <v>14</v>
      </c>
      <c r="L66">
        <f>(E66*0.4)+(F66*0.1)+(G66*0.05)+(H66*0.05)+(I66*0.2)+(J66*0.2)</f>
        <v>22.500000000000004</v>
      </c>
      <c r="M66" s="3">
        <f>L66*100/67.6</f>
        <v>33.284023668639065</v>
      </c>
      <c r="O66" s="7">
        <f>J66/I66</f>
        <v>3.5</v>
      </c>
      <c r="P66">
        <v>33.069651741293534</v>
      </c>
      <c r="Q66">
        <v>16.28665479397502</v>
      </c>
      <c r="R66">
        <v>13.990049751243781</v>
      </c>
      <c r="S66">
        <v>19.71978449419548</v>
      </c>
      <c r="T66">
        <v>28.417910447761194</v>
      </c>
      <c r="U66">
        <v>24.357431671092506</v>
      </c>
      <c r="V66">
        <v>22.601990049751244</v>
      </c>
      <c r="W66">
        <v>17.69069800827261</v>
      </c>
      <c r="X66">
        <v>16.940298507462686</v>
      </c>
      <c r="Y66">
        <v>13.568950508806779</v>
      </c>
      <c r="Z66">
        <v>11.039800995024876</v>
      </c>
      <c r="AA66">
        <v>12.005349139454422</v>
      </c>
      <c r="AB66">
        <f>STANDARDIZE(E66,P66,Q66)</f>
        <v>0.4255231259196477</v>
      </c>
      <c r="AC66">
        <f>STANDARDIZE(F66,R66,S66)</f>
        <v>-0.5573108445722976</v>
      </c>
      <c r="AD66">
        <f>STANDARDIZE(G66,T66,U66)</f>
        <v>-0.09926787357596407</v>
      </c>
      <c r="AE66">
        <f>STANDARDIZE(H66,V66,W66)</f>
        <v>0.19207890772086905</v>
      </c>
      <c r="AF66">
        <f>STANDARDIZE(I66,X66,Y66)</f>
        <v>-0.9536698139671101</v>
      </c>
      <c r="AG66">
        <f>STANDARDIZE(J66,Z66,AA66)</f>
        <v>0.24657333748393165</v>
      </c>
      <c r="AH66">
        <f>(0.4*AB66)+(0.1*AC66)+(0.05*AD66)+(0.05*AE66)+(0.2*AF66)+(0.2*AG66)</f>
        <v>-0.02230057767876114</v>
      </c>
    </row>
    <row r="67" spans="1:34" ht="12.75">
      <c r="A67" s="4" t="s">
        <v>75</v>
      </c>
      <c r="B67" s="4">
        <v>61</v>
      </c>
      <c r="C67" t="s">
        <v>66</v>
      </c>
      <c r="D67" s="4" t="s">
        <v>85</v>
      </c>
      <c r="E67">
        <v>42</v>
      </c>
      <c r="F67" s="5">
        <v>4</v>
      </c>
      <c r="G67">
        <v>25</v>
      </c>
      <c r="H67">
        <v>10</v>
      </c>
      <c r="I67">
        <v>18</v>
      </c>
      <c r="J67">
        <v>1</v>
      </c>
      <c r="L67">
        <f>(E67*0.4)+(F67*0.1)+(G67*0.05)+(H67*0.05)+(I67*0.2)+(J67*0.2)</f>
        <v>22.75</v>
      </c>
      <c r="M67" s="3">
        <f>L67*100/67.6</f>
        <v>33.65384615384615</v>
      </c>
      <c r="O67" s="7">
        <f>J67/I67</f>
        <v>0.05555555555555555</v>
      </c>
      <c r="P67">
        <v>33.069651741293534</v>
      </c>
      <c r="Q67">
        <v>16.28665479397502</v>
      </c>
      <c r="R67">
        <v>13.990049751243781</v>
      </c>
      <c r="S67">
        <v>19.71978449419548</v>
      </c>
      <c r="T67">
        <v>28.417910447761194</v>
      </c>
      <c r="U67">
        <v>24.357431671092506</v>
      </c>
      <c r="V67">
        <v>22.601990049751244</v>
      </c>
      <c r="W67">
        <v>17.69069800827261</v>
      </c>
      <c r="X67">
        <v>16.940298507462686</v>
      </c>
      <c r="Y67">
        <v>13.568950508806779</v>
      </c>
      <c r="Z67">
        <v>11.039800995024876</v>
      </c>
      <c r="AA67">
        <v>12.005349139454422</v>
      </c>
      <c r="AB67">
        <f>STANDARDIZE(E67,P67,Q67)</f>
        <v>0.5483230517055044</v>
      </c>
      <c r="AC67">
        <f>STANDARDIZE(F67,R67,S67)</f>
        <v>-0.5066003512454385</v>
      </c>
      <c r="AD67">
        <f>STANDARDIZE(G67,T67,U67)</f>
        <v>-0.14032310524009736</v>
      </c>
      <c r="AE67">
        <f>STANDARDIZE(H67,V67,W67)</f>
        <v>-0.7123512053542626</v>
      </c>
      <c r="AF67">
        <f>STANDARDIZE(I67,X67,Y67)</f>
        <v>0.07809752801806792</v>
      </c>
      <c r="AG67">
        <f>STANDARDIZE(J67,Z67,AA67)</f>
        <v>-0.8362773025925617</v>
      </c>
      <c r="AH67">
        <f>(0.4*AB67)+(0.1*AC67)+(0.05*AD67)+(0.05*AE67)+(0.2*AF67)+(0.2*AG67)</f>
        <v>-0.02560048488695882</v>
      </c>
    </row>
    <row r="68" spans="1:34" ht="12.75">
      <c r="A68" s="4" t="s">
        <v>166</v>
      </c>
      <c r="B68" s="4">
        <v>86</v>
      </c>
      <c r="C68" t="s">
        <v>105</v>
      </c>
      <c r="D68" s="4" t="s">
        <v>82</v>
      </c>
      <c r="E68">
        <v>24</v>
      </c>
      <c r="F68" s="5">
        <v>9</v>
      </c>
      <c r="G68">
        <v>10</v>
      </c>
      <c r="H68">
        <v>24</v>
      </c>
      <c r="I68">
        <v>32</v>
      </c>
      <c r="J68">
        <v>13</v>
      </c>
      <c r="L68">
        <f>(E68*0.4)+(F68*0.1)+(G68*0.05)+(H68*0.05)+(I68*0.2)+(J68*0.2)</f>
        <v>21.200000000000003</v>
      </c>
      <c r="M68" s="3">
        <f>L68*100/67.6</f>
        <v>31.36094674556214</v>
      </c>
      <c r="O68" s="7">
        <f>J68/I68</f>
        <v>0.40625</v>
      </c>
      <c r="P68">
        <v>33.069651741293534</v>
      </c>
      <c r="Q68">
        <v>16.28665479397502</v>
      </c>
      <c r="R68">
        <v>13.990049751243781</v>
      </c>
      <c r="S68">
        <v>19.71978449419548</v>
      </c>
      <c r="T68">
        <v>28.417910447761194</v>
      </c>
      <c r="U68">
        <v>24.357431671092506</v>
      </c>
      <c r="V68">
        <v>22.601990049751244</v>
      </c>
      <c r="W68">
        <v>17.69069800827261</v>
      </c>
      <c r="X68">
        <v>16.940298507462686</v>
      </c>
      <c r="Y68">
        <v>13.568950508806779</v>
      </c>
      <c r="Z68">
        <v>11.039800995024876</v>
      </c>
      <c r="AA68">
        <v>12.005349139454422</v>
      </c>
      <c r="AB68">
        <f>STANDARDIZE(E68,P68,Q68)</f>
        <v>-0.556876280367206</v>
      </c>
      <c r="AC68">
        <f>STANDARDIZE(F68,R68,S68)</f>
        <v>-0.2530478846111428</v>
      </c>
      <c r="AD68">
        <f>STANDARDIZE(G68,T68,U68)</f>
        <v>-0.7561515802020966</v>
      </c>
      <c r="AE68">
        <f>STANDARDIZE(H68,V68,W68)</f>
        <v>0.0790251435864776</v>
      </c>
      <c r="AF68">
        <f>STANDARDIZE(I68,X68,Y68)</f>
        <v>1.109864870003246</v>
      </c>
      <c r="AG68">
        <f>STANDARDIZE(J68,Z68,AA68)</f>
        <v>0.16327713440112446</v>
      </c>
      <c r="AH68">
        <f>(0.4*AB68)+(0.1*AC68)+(0.05*AD68)+(0.05*AE68)+(0.2*AF68)+(0.2*AG68)</f>
        <v>-0.02728322155790354</v>
      </c>
    </row>
    <row r="69" spans="1:34" ht="12.75">
      <c r="A69" s="4">
        <v>61</v>
      </c>
      <c r="B69" s="4">
        <v>59</v>
      </c>
      <c r="C69" t="s">
        <v>64</v>
      </c>
      <c r="D69" s="4" t="s">
        <v>82</v>
      </c>
      <c r="E69">
        <v>36</v>
      </c>
      <c r="F69" s="5">
        <v>28</v>
      </c>
      <c r="G69">
        <v>25</v>
      </c>
      <c r="H69">
        <v>20</v>
      </c>
      <c r="I69">
        <v>8</v>
      </c>
      <c r="J69">
        <v>8</v>
      </c>
      <c r="L69">
        <f>(E69*0.4)+(F69*0.1)+(G69*0.05)+(H69*0.05)+(I69*0.2)+(J69*0.2)</f>
        <v>22.650000000000002</v>
      </c>
      <c r="M69" s="3">
        <f>L69*100/67.6</f>
        <v>33.505917159763314</v>
      </c>
      <c r="O69" s="7">
        <f>J69/I69</f>
        <v>1</v>
      </c>
      <c r="P69">
        <v>33.069651741293534</v>
      </c>
      <c r="Q69">
        <v>16.28665479397502</v>
      </c>
      <c r="R69">
        <v>13.990049751243781</v>
      </c>
      <c r="S69">
        <v>19.71978449419548</v>
      </c>
      <c r="T69">
        <v>28.417910447761194</v>
      </c>
      <c r="U69">
        <v>24.357431671092506</v>
      </c>
      <c r="V69">
        <v>22.601990049751244</v>
      </c>
      <c r="W69">
        <v>17.69069800827261</v>
      </c>
      <c r="X69">
        <v>16.940298507462686</v>
      </c>
      <c r="Y69">
        <v>13.568950508806779</v>
      </c>
      <c r="Z69">
        <v>11.039800995024876</v>
      </c>
      <c r="AA69">
        <v>12.005349139454422</v>
      </c>
      <c r="AB69">
        <f>STANDARDIZE(E69,P69,Q69)</f>
        <v>0.17992327434793426</v>
      </c>
      <c r="AC69">
        <f>STANDARDIZE(F69,R69,S69)</f>
        <v>0.7104514885991806</v>
      </c>
      <c r="AD69">
        <f>STANDARDIZE(G69,T69,U69)</f>
        <v>-0.14032310524009736</v>
      </c>
      <c r="AE69">
        <f>STANDARDIZE(H69,V69,W69)</f>
        <v>-0.14708238468230528</v>
      </c>
      <c r="AF69">
        <f>STANDARDIZE(I69,X69,Y69)</f>
        <v>-0.6588791448284879</v>
      </c>
      <c r="AG69">
        <f>STANDARDIZE(J69,Z69,AA69)</f>
        <v>-0.25320388101291147</v>
      </c>
      <c r="AH69">
        <f>(0.4*AB69)+(0.1*AC69)+(0.05*AD69)+(0.05*AE69)+(0.2*AF69)+(0.2*AG69)</f>
        <v>-0.05377242106530823</v>
      </c>
    </row>
    <row r="70" spans="1:34" ht="12.75">
      <c r="A70" s="4">
        <v>66</v>
      </c>
      <c r="B70" s="4">
        <v>63</v>
      </c>
      <c r="C70" t="s">
        <v>69</v>
      </c>
      <c r="D70" s="4" t="s">
        <v>98</v>
      </c>
      <c r="E70">
        <v>39</v>
      </c>
      <c r="F70" s="5">
        <v>13</v>
      </c>
      <c r="G70">
        <v>20</v>
      </c>
      <c r="H70">
        <v>4</v>
      </c>
      <c r="I70">
        <v>15</v>
      </c>
      <c r="J70">
        <v>5</v>
      </c>
      <c r="L70">
        <f>(E70*0.4)+(F70*0.1)+(G70*0.05)+(H70*0.05)+(I70*0.2)+(J70*0.2)</f>
        <v>22.1</v>
      </c>
      <c r="M70" s="3">
        <f>L70*100/67.6</f>
        <v>32.69230769230769</v>
      </c>
      <c r="O70" s="7">
        <f>J70/I70</f>
        <v>0.3333333333333333</v>
      </c>
      <c r="P70">
        <v>33.069651741293534</v>
      </c>
      <c r="Q70">
        <v>16.28665479397502</v>
      </c>
      <c r="R70">
        <v>13.990049751243781</v>
      </c>
      <c r="S70">
        <v>19.71978449419548</v>
      </c>
      <c r="T70">
        <v>28.417910447761194</v>
      </c>
      <c r="U70">
        <v>24.357431671092506</v>
      </c>
      <c r="V70">
        <v>22.601990049751244</v>
      </c>
      <c r="W70">
        <v>17.69069800827261</v>
      </c>
      <c r="X70">
        <v>16.940298507462686</v>
      </c>
      <c r="Y70">
        <v>13.568950508806779</v>
      </c>
      <c r="Z70">
        <v>11.039800995024876</v>
      </c>
      <c r="AA70">
        <v>12.005349139454422</v>
      </c>
      <c r="AB70">
        <f>STANDARDIZE(E70,P70,Q70)</f>
        <v>0.3641231630267193</v>
      </c>
      <c r="AC70">
        <f>STANDARDIZE(F70,R70,S70)</f>
        <v>-0.050205911303706295</v>
      </c>
      <c r="AD70">
        <f>STANDARDIZE(G70,T70,U70)</f>
        <v>-0.3455992635607638</v>
      </c>
      <c r="AE70">
        <f>STANDARDIZE(H70,V70,W70)</f>
        <v>-1.0515124977574368</v>
      </c>
      <c r="AF70">
        <f>STANDARDIZE(I70,X70,Y70)</f>
        <v>-0.1429954738358988</v>
      </c>
      <c r="AG70">
        <f>STANDARDIZE(J70,Z70,AA70)</f>
        <v>-0.503092490261333</v>
      </c>
      <c r="AH70">
        <f>(0.4*AB70)+(0.1*AC70)+(0.05*AD70)+(0.05*AE70)+(0.2*AF70)+(0.2*AG70)</f>
        <v>-0.05844450680503927</v>
      </c>
    </row>
    <row r="71" spans="1:34" ht="12.75">
      <c r="A71" s="4">
        <v>69</v>
      </c>
      <c r="B71" s="4" t="s">
        <v>182</v>
      </c>
      <c r="C71" t="s">
        <v>100</v>
      </c>
      <c r="D71" s="4" t="s">
        <v>84</v>
      </c>
      <c r="E71">
        <v>19</v>
      </c>
      <c r="F71" s="5">
        <v>16</v>
      </c>
      <c r="G71">
        <v>25</v>
      </c>
      <c r="H71">
        <v>50</v>
      </c>
      <c r="I71">
        <v>43</v>
      </c>
      <c r="J71">
        <v>0</v>
      </c>
      <c r="L71">
        <f>(E71*0.4)+(F71*0.1)+(G71*0.05)+(H71*0.05)+(I71*0.2)+(J71*0.2)</f>
        <v>21.55</v>
      </c>
      <c r="M71" s="3">
        <f>L71*100/67.6</f>
        <v>31.878698224852073</v>
      </c>
      <c r="O71" s="7">
        <f>J71/I71</f>
        <v>0</v>
      </c>
      <c r="P71">
        <v>33.069651741293534</v>
      </c>
      <c r="Q71">
        <v>16.28665479397502</v>
      </c>
      <c r="R71">
        <v>13.990049751243781</v>
      </c>
      <c r="S71">
        <v>19.71978449419548</v>
      </c>
      <c r="T71">
        <v>28.417910447761194</v>
      </c>
      <c r="U71">
        <v>24.357431671092506</v>
      </c>
      <c r="V71">
        <v>22.601990049751244</v>
      </c>
      <c r="W71">
        <v>17.69069800827261</v>
      </c>
      <c r="X71">
        <v>16.940298507462686</v>
      </c>
      <c r="Y71">
        <v>13.568950508806779</v>
      </c>
      <c r="Z71">
        <v>11.039800995024876</v>
      </c>
      <c r="AA71">
        <v>12.005349139454422</v>
      </c>
      <c r="AB71">
        <f>STANDARDIZE(E71,P71,Q71)</f>
        <v>-0.8638760948318478</v>
      </c>
      <c r="AC71">
        <f>STANDARDIZE(F71,R71,S71)</f>
        <v>0.1019255686768711</v>
      </c>
      <c r="AD71">
        <f>STANDARDIZE(G71,T71,U71)</f>
        <v>-0.14032310524009736</v>
      </c>
      <c r="AE71">
        <f>STANDARDIZE(H71,V71,W71)</f>
        <v>1.5487240773335664</v>
      </c>
      <c r="AF71">
        <f>STANDARDIZE(I71,X71,Y71)</f>
        <v>1.9205392101344574</v>
      </c>
      <c r="AG71">
        <f>STANDARDIZE(J71,Z71,AA71)</f>
        <v>-0.9195735056753689</v>
      </c>
      <c r="AH71">
        <f>(0.4*AB71)+(0.1*AC71)+(0.05*AD71)+(0.05*AE71)+(0.2*AF71)+(0.2*AG71)</f>
        <v>-0.06474469156856089</v>
      </c>
    </row>
    <row r="72" spans="1:34" ht="12.75">
      <c r="A72" s="4">
        <v>71</v>
      </c>
      <c r="B72" s="4">
        <v>61</v>
      </c>
      <c r="C72" t="s">
        <v>102</v>
      </c>
      <c r="D72" s="4" t="s">
        <v>82</v>
      </c>
      <c r="E72">
        <v>27</v>
      </c>
      <c r="F72" s="5">
        <v>6</v>
      </c>
      <c r="G72">
        <v>39</v>
      </c>
      <c r="H72">
        <v>19</v>
      </c>
      <c r="I72">
        <v>19</v>
      </c>
      <c r="J72">
        <v>16</v>
      </c>
      <c r="L72">
        <f>(E72*0.4)+(F72*0.1)+(G72*0.05)+(H72*0.05)+(I72*0.2)+(J72*0.2)</f>
        <v>21.3</v>
      </c>
      <c r="M72" s="3">
        <f>L72*100/67.6</f>
        <v>31.508875739644974</v>
      </c>
      <c r="O72" s="7">
        <f>J72/I72</f>
        <v>0.8421052631578947</v>
      </c>
      <c r="P72">
        <v>33.069651741293534</v>
      </c>
      <c r="Q72">
        <v>16.28665479397502</v>
      </c>
      <c r="R72">
        <v>13.990049751243781</v>
      </c>
      <c r="S72">
        <v>19.71978449419548</v>
      </c>
      <c r="T72">
        <v>28.417910447761194</v>
      </c>
      <c r="U72">
        <v>24.357431671092506</v>
      </c>
      <c r="V72">
        <v>22.601990049751244</v>
      </c>
      <c r="W72">
        <v>17.69069800827261</v>
      </c>
      <c r="X72">
        <v>16.940298507462686</v>
      </c>
      <c r="Y72">
        <v>13.568950508806779</v>
      </c>
      <c r="Z72">
        <v>11.039800995024876</v>
      </c>
      <c r="AA72">
        <v>12.005349139454422</v>
      </c>
      <c r="AB72">
        <f>STANDARDIZE(E72,P72,Q72)</f>
        <v>-0.3726763916884209</v>
      </c>
      <c r="AC72">
        <f>STANDARDIZE(F72,R72,S72)</f>
        <v>-0.4051793645917202</v>
      </c>
      <c r="AD72">
        <f>STANDARDIZE(G72,T72,U72)</f>
        <v>0.43445013805776866</v>
      </c>
      <c r="AE72">
        <f>STANDARDIZE(H72,V72,W72)</f>
        <v>-0.203609266749501</v>
      </c>
      <c r="AF72">
        <f>STANDARDIZE(I72,X72,Y72)</f>
        <v>0.1517951953027235</v>
      </c>
      <c r="AG72">
        <f>STANDARDIZE(J72,Z72,AA72)</f>
        <v>0.413165743649546</v>
      </c>
      <c r="AH72">
        <f>(0.4*AB72)+(0.1*AC72)+(0.05*AD72)+(0.05*AE72)+(0.2*AF72)+(0.2*AG72)</f>
        <v>-0.0650542617786731</v>
      </c>
    </row>
    <row r="73" spans="1:34" ht="12.75">
      <c r="A73" s="4" t="s">
        <v>167</v>
      </c>
      <c r="B73" s="4">
        <v>93</v>
      </c>
      <c r="C73" t="s">
        <v>108</v>
      </c>
      <c r="D73" s="4" t="s">
        <v>184</v>
      </c>
      <c r="E73">
        <v>36</v>
      </c>
      <c r="F73" s="5">
        <v>0</v>
      </c>
      <c r="G73">
        <v>5</v>
      </c>
      <c r="H73">
        <v>13</v>
      </c>
      <c r="I73">
        <v>5</v>
      </c>
      <c r="J73">
        <v>22</v>
      </c>
      <c r="L73">
        <f>(E73*0.4)+(F73*0.1)+(G73*0.05)+(H73*0.05)+(I73*0.2)+(J73*0.2)</f>
        <v>20.700000000000003</v>
      </c>
      <c r="M73" s="3">
        <f>L73*100/67.6</f>
        <v>30.621301775147938</v>
      </c>
      <c r="O73" s="7">
        <f>J73/I73</f>
        <v>4.4</v>
      </c>
      <c r="P73">
        <v>33.069651741293534</v>
      </c>
      <c r="Q73">
        <v>16.28665479397502</v>
      </c>
      <c r="R73">
        <v>13.990049751243781</v>
      </c>
      <c r="S73">
        <v>19.71978449419548</v>
      </c>
      <c r="T73">
        <v>28.417910447761194</v>
      </c>
      <c r="U73">
        <v>24.357431671092506</v>
      </c>
      <c r="V73">
        <v>22.601990049751244</v>
      </c>
      <c r="W73">
        <v>17.69069800827261</v>
      </c>
      <c r="X73">
        <v>16.940298507462686</v>
      </c>
      <c r="Y73">
        <v>13.568950508806779</v>
      </c>
      <c r="Z73">
        <v>11.039800995024876</v>
      </c>
      <c r="AA73">
        <v>12.005349139454422</v>
      </c>
      <c r="AB73">
        <f>STANDARDIZE(E73,P73,Q73)</f>
        <v>0.17992327434793426</v>
      </c>
      <c r="AC73">
        <f>STANDARDIZE(F73,R73,S73)</f>
        <v>-0.7094423245528749</v>
      </c>
      <c r="AD73">
        <f>STANDARDIZE(G73,T73,U73)</f>
        <v>-0.9614277385227631</v>
      </c>
      <c r="AE73">
        <f>STANDARDIZE(H73,V73,W73)</f>
        <v>-0.5427705591526754</v>
      </c>
      <c r="AF73">
        <f>STANDARDIZE(I73,X73,Y73)</f>
        <v>-0.8799721466824546</v>
      </c>
      <c r="AG73">
        <f>STANDARDIZE(J73,Z73,AA73)</f>
        <v>0.9129429621463891</v>
      </c>
      <c r="AH73">
        <f>(0.4*AB73)+(0.1*AC73)+(0.05*AD73)+(0.05*AE73)+(0.2*AF73)+(0.2*AG73)</f>
        <v>-0.06759067450709882</v>
      </c>
    </row>
    <row r="74" spans="1:34" ht="12.75">
      <c r="A74" s="4" t="s">
        <v>166</v>
      </c>
      <c r="B74" s="4">
        <v>66</v>
      </c>
      <c r="C74" t="s">
        <v>106</v>
      </c>
      <c r="D74" s="4" t="s">
        <v>82</v>
      </c>
      <c r="E74">
        <v>36</v>
      </c>
      <c r="F74" s="5">
        <v>0</v>
      </c>
      <c r="G74">
        <v>0</v>
      </c>
      <c r="H74">
        <v>14</v>
      </c>
      <c r="I74">
        <v>17</v>
      </c>
      <c r="J74">
        <v>11</v>
      </c>
      <c r="L74">
        <f>(E74*0.4)+(F74*0.1)+(G74*0.05)+(H74*0.05)+(I74*0.2)+(J74*0.2)</f>
        <v>20.7</v>
      </c>
      <c r="M74" s="3">
        <f>L74*100/67.6</f>
        <v>30.62130177514793</v>
      </c>
      <c r="O74" s="7">
        <f>J74/I74</f>
        <v>0.6470588235294118</v>
      </c>
      <c r="P74">
        <v>33.069651741293534</v>
      </c>
      <c r="Q74">
        <v>16.28665479397502</v>
      </c>
      <c r="R74">
        <v>13.990049751243781</v>
      </c>
      <c r="S74">
        <v>19.71978449419548</v>
      </c>
      <c r="T74">
        <v>28.417910447761194</v>
      </c>
      <c r="U74">
        <v>24.357431671092506</v>
      </c>
      <c r="V74">
        <v>22.601990049751244</v>
      </c>
      <c r="W74">
        <v>17.69069800827261</v>
      </c>
      <c r="X74">
        <v>16.940298507462686</v>
      </c>
      <c r="Y74">
        <v>13.568950508806779</v>
      </c>
      <c r="Z74">
        <v>11.039800995024876</v>
      </c>
      <c r="AA74">
        <v>12.005349139454422</v>
      </c>
      <c r="AB74">
        <f>STANDARDIZE(E74,P74,Q74)</f>
        <v>0.17992327434793426</v>
      </c>
      <c r="AC74">
        <f>STANDARDIZE(F74,R74,S74)</f>
        <v>-0.7094423245528749</v>
      </c>
      <c r="AD74">
        <f>STANDARDIZE(G74,T74,U74)</f>
        <v>-1.1667038968434296</v>
      </c>
      <c r="AE74">
        <f>STANDARDIZE(H74,V74,W74)</f>
        <v>-0.4862436770854796</v>
      </c>
      <c r="AF74">
        <f>STANDARDIZE(I74,X74,Y74)</f>
        <v>0.004399860733412351</v>
      </c>
      <c r="AG74">
        <f>STANDARDIZE(J74,Z74,AA74)</f>
        <v>-0.003315271764489897</v>
      </c>
      <c r="AH74">
        <f>(0.4*AB74)+(0.1*AC74)+(0.05*AD74)+(0.05*AE74)+(0.2*AF74)+(0.2*AG74)</f>
        <v>-0.08140538361877478</v>
      </c>
    </row>
    <row r="75" spans="1:34" ht="12.75">
      <c r="A75" s="4">
        <v>92</v>
      </c>
      <c r="B75" s="4" t="s">
        <v>182</v>
      </c>
      <c r="C75" t="s">
        <v>123</v>
      </c>
      <c r="D75" s="4" t="s">
        <v>84</v>
      </c>
      <c r="E75">
        <v>16</v>
      </c>
      <c r="F75" s="5">
        <v>0</v>
      </c>
      <c r="G75">
        <v>30</v>
      </c>
      <c r="H75">
        <v>18</v>
      </c>
      <c r="I75">
        <v>39</v>
      </c>
      <c r="J75">
        <v>16</v>
      </c>
      <c r="L75">
        <f>(E75*0.4)+(F75*0.1)+(G75*0.05)+(H75*0.05)+(I75*0.2)+(J75*0.2)</f>
        <v>19.8</v>
      </c>
      <c r="M75" s="3">
        <f>L75*100/67.6</f>
        <v>29.28994082840237</v>
      </c>
      <c r="O75" s="7">
        <f>J75/I75</f>
        <v>0.41025641025641024</v>
      </c>
      <c r="P75">
        <v>33.069651741293534</v>
      </c>
      <c r="Q75">
        <v>16.28665479397502</v>
      </c>
      <c r="R75">
        <v>13.990049751243781</v>
      </c>
      <c r="S75">
        <v>19.71978449419548</v>
      </c>
      <c r="T75">
        <v>28.417910447761194</v>
      </c>
      <c r="U75">
        <v>24.357431671092506</v>
      </c>
      <c r="V75">
        <v>22.601990049751244</v>
      </c>
      <c r="W75">
        <v>17.69069800827261</v>
      </c>
      <c r="X75">
        <v>16.940298507462686</v>
      </c>
      <c r="Y75">
        <v>13.568950508806779</v>
      </c>
      <c r="Z75">
        <v>11.039800995024876</v>
      </c>
      <c r="AA75">
        <v>12.005349139454422</v>
      </c>
      <c r="AB75">
        <f>STANDARDIZE(E75,P75,Q75)</f>
        <v>-1.0480759835106328</v>
      </c>
      <c r="AC75">
        <f>STANDARDIZE(F75,R75,S75)</f>
        <v>-0.7094423245528749</v>
      </c>
      <c r="AD75">
        <f>STANDARDIZE(G75,T75,U75)</f>
        <v>0.06495305308056906</v>
      </c>
      <c r="AE75">
        <f>STANDARDIZE(H75,V75,W75)</f>
        <v>-0.2601361488166967</v>
      </c>
      <c r="AF75">
        <f>STANDARDIZE(I75,X75,Y75)</f>
        <v>1.625748540995835</v>
      </c>
      <c r="AG75">
        <f>STANDARDIZE(J75,Z75,AA75)</f>
        <v>0.413165743649546</v>
      </c>
      <c r="AH75">
        <f>(0.4*AB75)+(0.1*AC75)+(0.05*AD75)+(0.05*AE75)+(0.2*AF75)+(0.2*AG75)</f>
        <v>-0.09215092371727082</v>
      </c>
    </row>
    <row r="76" spans="1:34" ht="12.75">
      <c r="A76" s="4" t="s">
        <v>273</v>
      </c>
      <c r="B76" s="4" t="s">
        <v>182</v>
      </c>
      <c r="C76" t="s">
        <v>243</v>
      </c>
      <c r="D76" s="4" t="s">
        <v>95</v>
      </c>
      <c r="E76">
        <v>17</v>
      </c>
      <c r="F76" s="5">
        <v>3</v>
      </c>
      <c r="G76">
        <v>32</v>
      </c>
      <c r="H76">
        <v>147</v>
      </c>
      <c r="I76">
        <v>13</v>
      </c>
      <c r="J76">
        <v>13</v>
      </c>
      <c r="L76">
        <f>(E76*0.4)+(F76*0.1)+(G76*0.05)+(H76*0.05)+(I76*0.2)+(J76*0.2)</f>
        <v>21.250000000000004</v>
      </c>
      <c r="M76" s="3">
        <f>L76*100/67.6</f>
        <v>31.434911242603558</v>
      </c>
      <c r="O76" s="7">
        <f>J76/I76</f>
        <v>1</v>
      </c>
      <c r="P76">
        <v>33.069651741293534</v>
      </c>
      <c r="Q76">
        <v>16.28665479397502</v>
      </c>
      <c r="R76">
        <v>13.990049751243781</v>
      </c>
      <c r="S76">
        <v>19.71978449419548</v>
      </c>
      <c r="T76">
        <v>28.417910447761194</v>
      </c>
      <c r="U76">
        <v>24.357431671092506</v>
      </c>
      <c r="V76">
        <v>22.601990049751244</v>
      </c>
      <c r="W76">
        <v>17.69069800827261</v>
      </c>
      <c r="X76">
        <v>16.940298507462686</v>
      </c>
      <c r="Y76">
        <v>13.568950508806779</v>
      </c>
      <c r="Z76">
        <v>11.039800995024876</v>
      </c>
      <c r="AA76">
        <v>12.005349139454422</v>
      </c>
      <c r="AB76">
        <f>STANDARDIZE(E76,P76,Q76)</f>
        <v>-0.9866760206177044</v>
      </c>
      <c r="AC76">
        <f>STANDARDIZE(F76,R76,S76)</f>
        <v>-0.5573108445722976</v>
      </c>
      <c r="AD76">
        <f>STANDARDIZE(G76,T76,U76)</f>
        <v>0.14706351640883564</v>
      </c>
      <c r="AE76">
        <f>STANDARDIZE(H76,V76,W76)</f>
        <v>7.0318316378515515</v>
      </c>
      <c r="AF76">
        <f>STANDARDIZE(I76,X76,Y76)</f>
        <v>-0.29039080840521</v>
      </c>
      <c r="AG76">
        <f>STANDARDIZE(J76,Z76,AA76)</f>
        <v>0.16327713440112446</v>
      </c>
      <c r="AH76">
        <f>(0.4*AB76)+(0.1*AC76)+(0.05*AD76)+(0.05*AE76)+(0.2*AF76)+(0.2*AG76)</f>
        <v>-0.11687946979210924</v>
      </c>
    </row>
    <row r="77" spans="1:34" ht="12.75">
      <c r="A77" s="4" t="s">
        <v>169</v>
      </c>
      <c r="B77" s="4">
        <v>74</v>
      </c>
      <c r="C77" t="s">
        <v>120</v>
      </c>
      <c r="D77" s="4" t="s">
        <v>82</v>
      </c>
      <c r="E77">
        <v>28</v>
      </c>
      <c r="F77" s="5">
        <v>0</v>
      </c>
      <c r="G77">
        <v>16</v>
      </c>
      <c r="H77">
        <v>10</v>
      </c>
      <c r="I77">
        <v>14</v>
      </c>
      <c r="J77">
        <v>22</v>
      </c>
      <c r="L77">
        <f>(E77*0.4)+(F77*0.1)+(G77*0.05)+(H77*0.05)+(I77*0.2)+(J77*0.2)</f>
        <v>19.700000000000003</v>
      </c>
      <c r="M77" s="3">
        <f>L77*100/67.6</f>
        <v>29.142011834319533</v>
      </c>
      <c r="O77" s="7">
        <f>J77/I77</f>
        <v>1.5714285714285714</v>
      </c>
      <c r="P77">
        <v>33.069651741293534</v>
      </c>
      <c r="Q77">
        <v>16.28665479397502</v>
      </c>
      <c r="R77">
        <v>13.990049751243781</v>
      </c>
      <c r="S77">
        <v>19.71978449419548</v>
      </c>
      <c r="T77">
        <v>28.417910447761194</v>
      </c>
      <c r="U77">
        <v>24.357431671092506</v>
      </c>
      <c r="V77">
        <v>22.601990049751244</v>
      </c>
      <c r="W77">
        <v>17.69069800827261</v>
      </c>
      <c r="X77">
        <v>16.940298507462686</v>
      </c>
      <c r="Y77">
        <v>13.568950508806779</v>
      </c>
      <c r="Z77">
        <v>11.039800995024876</v>
      </c>
      <c r="AA77">
        <v>12.005349139454422</v>
      </c>
      <c r="AB77">
        <f>STANDARDIZE(E77,P77,Q77)</f>
        <v>-0.31127642879549255</v>
      </c>
      <c r="AC77">
        <f>STANDARDIZE(F77,R77,S77)</f>
        <v>-0.7094423245528749</v>
      </c>
      <c r="AD77">
        <f>STANDARDIZE(G77,T77,U77)</f>
        <v>-0.509820190217297</v>
      </c>
      <c r="AE77">
        <f>STANDARDIZE(H77,V77,W77)</f>
        <v>-0.7123512053542626</v>
      </c>
      <c r="AF77">
        <f>STANDARDIZE(I77,X77,Y77)</f>
        <v>-0.21669314112055438</v>
      </c>
      <c r="AG77">
        <f>STANDARDIZE(J77,Z77,AA77)</f>
        <v>0.9129429621463891</v>
      </c>
      <c r="AH77">
        <f>(0.4*AB77)+(0.1*AC77)+(0.05*AD77)+(0.05*AE77)+(0.2*AF77)+(0.2*AG77)</f>
        <v>-0.11731340954689556</v>
      </c>
    </row>
    <row r="78" spans="1:34" ht="12.75">
      <c r="A78" s="4">
        <v>67</v>
      </c>
      <c r="B78" s="4">
        <v>68</v>
      </c>
      <c r="C78" t="s">
        <v>70</v>
      </c>
      <c r="D78" s="4" t="s">
        <v>87</v>
      </c>
      <c r="E78">
        <v>34</v>
      </c>
      <c r="F78" s="5">
        <v>22</v>
      </c>
      <c r="G78">
        <v>53</v>
      </c>
      <c r="H78">
        <v>42</v>
      </c>
      <c r="I78">
        <v>4</v>
      </c>
      <c r="J78">
        <v>5</v>
      </c>
      <c r="L78">
        <f>(E78*0.4)+(F78*0.1)+(G78*0.05)+(H78*0.05)+(I78*0.2)+(J78*0.2)</f>
        <v>22.350000000000005</v>
      </c>
      <c r="M78" s="3">
        <f>L78*100/67.6</f>
        <v>33.0621301775148</v>
      </c>
      <c r="O78" s="7">
        <f>J78/I78</f>
        <v>1.25</v>
      </c>
      <c r="P78">
        <v>33.069651741293534</v>
      </c>
      <c r="Q78">
        <v>16.28665479397502</v>
      </c>
      <c r="R78">
        <v>13.990049751243781</v>
      </c>
      <c r="S78">
        <v>19.71978449419548</v>
      </c>
      <c r="T78">
        <v>28.417910447761194</v>
      </c>
      <c r="U78">
        <v>24.357431671092506</v>
      </c>
      <c r="V78">
        <v>22.601990049751244</v>
      </c>
      <c r="W78">
        <v>17.69069800827261</v>
      </c>
      <c r="X78">
        <v>16.940298507462686</v>
      </c>
      <c r="Y78">
        <v>13.568950508806779</v>
      </c>
      <c r="Z78">
        <v>11.039800995024876</v>
      </c>
      <c r="AA78">
        <v>12.005349139454422</v>
      </c>
      <c r="AB78">
        <f>STANDARDIZE(E78,P78,Q78)</f>
        <v>0.05712334856207755</v>
      </c>
      <c r="AC78">
        <f>STANDARDIZE(F78,R78,S78)</f>
        <v>0.40618852863802585</v>
      </c>
      <c r="AD78">
        <f>STANDARDIZE(G78,T78,U78)</f>
        <v>1.0092233813556346</v>
      </c>
      <c r="AE78">
        <f>STANDARDIZE(H78,V78,W78)</f>
        <v>1.0965090207960007</v>
      </c>
      <c r="AF78">
        <f>STANDARDIZE(I78,X78,Y78)</f>
        <v>-0.9536698139671101</v>
      </c>
      <c r="AG78">
        <f>STANDARDIZE(J78,Z78,AA78)</f>
        <v>-0.503092490261333</v>
      </c>
      <c r="AH78">
        <f>(0.4*AB78)+(0.1*AC78)+(0.05*AD78)+(0.05*AE78)+(0.2*AF78)+(0.2*AG78)</f>
        <v>-0.12259764844947325</v>
      </c>
    </row>
    <row r="79" spans="1:34" ht="12.75">
      <c r="A79" s="4">
        <v>72</v>
      </c>
      <c r="B79" s="4">
        <v>195</v>
      </c>
      <c r="C79" t="s">
        <v>103</v>
      </c>
      <c r="D79" s="4" t="s">
        <v>85</v>
      </c>
      <c r="E79">
        <v>35</v>
      </c>
      <c r="F79" s="5">
        <v>26</v>
      </c>
      <c r="G79">
        <v>13</v>
      </c>
      <c r="H79">
        <v>6</v>
      </c>
      <c r="I79">
        <v>17</v>
      </c>
      <c r="J79">
        <v>1</v>
      </c>
      <c r="L79">
        <f>(E79*0.4)+(F79*0.1)+(G79*0.05)+(H79*0.05)+(I79*0.2)+(J79*0.2)</f>
        <v>21.150000000000002</v>
      </c>
      <c r="M79" s="3">
        <f>L79*100/67.6</f>
        <v>31.28698224852071</v>
      </c>
      <c r="O79" s="7">
        <f>J79/I79</f>
        <v>0.058823529411764705</v>
      </c>
      <c r="P79">
        <v>33.069651741293534</v>
      </c>
      <c r="Q79">
        <v>16.28665479397502</v>
      </c>
      <c r="R79">
        <v>13.990049751243781</v>
      </c>
      <c r="S79">
        <v>19.71978449419548</v>
      </c>
      <c r="T79">
        <v>28.417910447761194</v>
      </c>
      <c r="U79">
        <v>24.357431671092506</v>
      </c>
      <c r="V79">
        <v>22.601990049751244</v>
      </c>
      <c r="W79">
        <v>17.69069800827261</v>
      </c>
      <c r="X79">
        <v>16.940298507462686</v>
      </c>
      <c r="Y79">
        <v>13.568950508806779</v>
      </c>
      <c r="Z79">
        <v>11.039800995024876</v>
      </c>
      <c r="AA79">
        <v>12.005349139454422</v>
      </c>
      <c r="AB79">
        <f>STANDARDIZE(E79,P79,Q79)</f>
        <v>0.1185233114550059</v>
      </c>
      <c r="AC79">
        <f>STANDARDIZE(F79,R79,S79)</f>
        <v>0.6090305019454624</v>
      </c>
      <c r="AD79">
        <f>STANDARDIZE(G79,T79,U79)</f>
        <v>-0.6329858852096968</v>
      </c>
      <c r="AE79">
        <f>STANDARDIZE(H79,V79,W79)</f>
        <v>-0.9384587336230454</v>
      </c>
      <c r="AF79">
        <f>STANDARDIZE(I79,X79,Y79)</f>
        <v>0.004399860733412351</v>
      </c>
      <c r="AG79">
        <f>STANDARDIZE(J79,Z79,AA79)</f>
        <v>-0.8362773025925617</v>
      </c>
      <c r="AH79">
        <f>(0.4*AB79)+(0.1*AC79)+(0.05*AD79)+(0.05*AE79)+(0.2*AF79)+(0.2*AG79)</f>
        <v>-0.1366353445369184</v>
      </c>
    </row>
    <row r="80" spans="1:34" ht="12.75">
      <c r="A80" s="4">
        <v>76</v>
      </c>
      <c r="B80" s="4" t="s">
        <v>182</v>
      </c>
      <c r="C80" t="s">
        <v>107</v>
      </c>
      <c r="D80" s="4" t="s">
        <v>183</v>
      </c>
      <c r="E80">
        <v>29</v>
      </c>
      <c r="F80" s="5">
        <v>3</v>
      </c>
      <c r="G80">
        <v>31</v>
      </c>
      <c r="H80">
        <v>41</v>
      </c>
      <c r="I80">
        <v>20</v>
      </c>
      <c r="J80">
        <v>6</v>
      </c>
      <c r="L80">
        <f>(E80*0.4)+(F80*0.1)+(G80*0.05)+(H80*0.05)+(I80*0.2)+(J80*0.2)</f>
        <v>20.700000000000003</v>
      </c>
      <c r="M80" s="3">
        <f>L80*100/67.6</f>
        <v>30.621301775147938</v>
      </c>
      <c r="O80" s="7">
        <f>J80/I80</f>
        <v>0.3</v>
      </c>
      <c r="P80">
        <v>33.069651741293534</v>
      </c>
      <c r="Q80">
        <v>16.28665479397502</v>
      </c>
      <c r="R80">
        <v>13.990049751243781</v>
      </c>
      <c r="S80">
        <v>19.71978449419548</v>
      </c>
      <c r="T80">
        <v>28.417910447761194</v>
      </c>
      <c r="U80">
        <v>24.357431671092506</v>
      </c>
      <c r="V80">
        <v>22.601990049751244</v>
      </c>
      <c r="W80">
        <v>17.69069800827261</v>
      </c>
      <c r="X80">
        <v>16.940298507462686</v>
      </c>
      <c r="Y80">
        <v>13.568950508806779</v>
      </c>
      <c r="Z80">
        <v>11.039800995024876</v>
      </c>
      <c r="AA80">
        <v>12.005349139454422</v>
      </c>
      <c r="AB80">
        <f>STANDARDIZE(E80,P80,Q80)</f>
        <v>-0.24987646590256424</v>
      </c>
      <c r="AC80">
        <f>STANDARDIZE(F80,R80,S80)</f>
        <v>-0.5573108445722976</v>
      </c>
      <c r="AD80">
        <f>STANDARDIZE(G80,T80,U80)</f>
        <v>0.10600828474470235</v>
      </c>
      <c r="AE80">
        <f>STANDARDIZE(H80,V80,W80)</f>
        <v>1.0399821387288049</v>
      </c>
      <c r="AF80">
        <f>STANDARDIZE(I80,X80,Y80)</f>
        <v>0.22549286258737908</v>
      </c>
      <c r="AG80">
        <f>STANDARDIZE(J80,Z80,AA80)</f>
        <v>-0.4197962871785258</v>
      </c>
      <c r="AH80">
        <f>(0.4*AB80)+(0.1*AC80)+(0.05*AD80)+(0.05*AE80)+(0.2*AF80)+(0.2*AG80)</f>
        <v>-0.13724283456280945</v>
      </c>
    </row>
    <row r="81" spans="1:34" ht="12.75">
      <c r="A81" s="4">
        <v>79</v>
      </c>
      <c r="B81" s="4">
        <v>92</v>
      </c>
      <c r="C81" t="s">
        <v>110</v>
      </c>
      <c r="D81" s="4" t="s">
        <v>185</v>
      </c>
      <c r="E81">
        <v>42</v>
      </c>
      <c r="F81" s="5">
        <v>3</v>
      </c>
      <c r="G81">
        <v>10</v>
      </c>
      <c r="H81">
        <v>7</v>
      </c>
      <c r="I81">
        <v>11</v>
      </c>
      <c r="J81">
        <v>3</v>
      </c>
      <c r="L81">
        <f>(E81*0.4)+(F81*0.1)+(G81*0.05)+(H81*0.05)+(I81*0.2)+(J81*0.2)</f>
        <v>20.750000000000004</v>
      </c>
      <c r="M81" s="3">
        <f>L81*100/67.6</f>
        <v>30.695266272189357</v>
      </c>
      <c r="O81" s="7">
        <f>J81/I81</f>
        <v>0.2727272727272727</v>
      </c>
      <c r="P81">
        <v>33.069651741293534</v>
      </c>
      <c r="Q81">
        <v>16.28665479397502</v>
      </c>
      <c r="R81">
        <v>13.990049751243781</v>
      </c>
      <c r="S81">
        <v>19.71978449419548</v>
      </c>
      <c r="T81">
        <v>28.417910447761194</v>
      </c>
      <c r="U81">
        <v>24.357431671092506</v>
      </c>
      <c r="V81">
        <v>22.601990049751244</v>
      </c>
      <c r="W81">
        <v>17.69069800827261</v>
      </c>
      <c r="X81">
        <v>16.940298507462686</v>
      </c>
      <c r="Y81">
        <v>13.568950508806779</v>
      </c>
      <c r="Z81">
        <v>11.039800995024876</v>
      </c>
      <c r="AA81">
        <v>12.005349139454422</v>
      </c>
      <c r="AB81">
        <f>STANDARDIZE(E81,P81,Q81)</f>
        <v>0.5483230517055044</v>
      </c>
      <c r="AC81">
        <f>STANDARDIZE(F81,R81,S81)</f>
        <v>-0.5573108445722976</v>
      </c>
      <c r="AD81">
        <f>STANDARDIZE(G81,T81,U81)</f>
        <v>-0.7561515802020966</v>
      </c>
      <c r="AE81">
        <f>STANDARDIZE(H81,V81,W81)</f>
        <v>-0.8819318515558496</v>
      </c>
      <c r="AF81">
        <f>STANDARDIZE(I81,X81,Y81)</f>
        <v>-0.4377861429745211</v>
      </c>
      <c r="AG81">
        <f>STANDARDIZE(J81,Z81,AA81)</f>
        <v>-0.6696848964269474</v>
      </c>
      <c r="AH81">
        <f>(0.4*AB81)+(0.1*AC81)+(0.05*AD81)+(0.05*AE81)+(0.2*AF81)+(0.2*AG81)</f>
        <v>-0.139800243243219</v>
      </c>
    </row>
    <row r="82" spans="1:34" ht="12.75">
      <c r="A82" s="4">
        <v>99</v>
      </c>
      <c r="B82" s="4">
        <v>51</v>
      </c>
      <c r="C82" t="s">
        <v>130</v>
      </c>
      <c r="D82" s="4" t="s">
        <v>86</v>
      </c>
      <c r="E82">
        <v>30</v>
      </c>
      <c r="F82" s="5">
        <v>0</v>
      </c>
      <c r="G82">
        <v>6</v>
      </c>
      <c r="H82">
        <v>16</v>
      </c>
      <c r="I82">
        <v>22</v>
      </c>
      <c r="J82">
        <v>10</v>
      </c>
      <c r="L82">
        <f>(E82*0.4)+(F82*0.1)+(G82*0.05)+(H82*0.05)+(I82*0.2)+(J82*0.2)</f>
        <v>19.5</v>
      </c>
      <c r="M82" s="3">
        <f>L82*100/67.6</f>
        <v>28.84615384615385</v>
      </c>
      <c r="O82" s="7">
        <f>J82/I82</f>
        <v>0.45454545454545453</v>
      </c>
      <c r="P82">
        <v>33.069651741293534</v>
      </c>
      <c r="Q82">
        <v>16.28665479397502</v>
      </c>
      <c r="R82">
        <v>13.990049751243781</v>
      </c>
      <c r="S82">
        <v>19.71978449419548</v>
      </c>
      <c r="T82">
        <v>28.417910447761194</v>
      </c>
      <c r="U82">
        <v>24.357431671092506</v>
      </c>
      <c r="V82">
        <v>22.601990049751244</v>
      </c>
      <c r="W82">
        <v>17.69069800827261</v>
      </c>
      <c r="X82">
        <v>16.940298507462686</v>
      </c>
      <c r="Y82">
        <v>13.568950508806779</v>
      </c>
      <c r="Z82">
        <v>11.039800995024876</v>
      </c>
      <c r="AA82">
        <v>12.005349139454422</v>
      </c>
      <c r="AB82">
        <f>STANDARDIZE(E82,P82,Q82)</f>
        <v>-0.18847650300963587</v>
      </c>
      <c r="AC82">
        <f>STANDARDIZE(F82,R82,S82)</f>
        <v>-0.7094423245528749</v>
      </c>
      <c r="AD82">
        <f>STANDARDIZE(G82,T82,U82)</f>
        <v>-0.9203725068586298</v>
      </c>
      <c r="AE82">
        <f>STANDARDIZE(H82,V82,W82)</f>
        <v>-0.37318991295108817</v>
      </c>
      <c r="AF82">
        <f>STANDARDIZE(I82,X82,Y82)</f>
        <v>0.37288819715669025</v>
      </c>
      <c r="AG82">
        <f>STANDARDIZE(J82,Z82,AA82)</f>
        <v>-0.08661147484729709</v>
      </c>
      <c r="AH82">
        <f>(0.4*AB82)+(0.1*AC82)+(0.05*AD82)+(0.05*AE82)+(0.2*AF82)+(0.2*AG82)</f>
        <v>-0.1537576101877491</v>
      </c>
    </row>
    <row r="83" spans="1:34" ht="12.75">
      <c r="A83" s="4" t="s">
        <v>175</v>
      </c>
      <c r="B83" s="4">
        <v>88</v>
      </c>
      <c r="C83" t="s">
        <v>141</v>
      </c>
      <c r="D83" s="4" t="s">
        <v>82</v>
      </c>
      <c r="E83">
        <v>20</v>
      </c>
      <c r="F83" s="5">
        <v>11</v>
      </c>
      <c r="G83">
        <v>4</v>
      </c>
      <c r="H83">
        <v>22</v>
      </c>
      <c r="I83">
        <v>23</v>
      </c>
      <c r="J83">
        <v>19</v>
      </c>
      <c r="L83">
        <f>(E83*0.4)+(F83*0.1)+(G83*0.05)+(H83*0.05)+(I83*0.2)+(J83*0.2)</f>
        <v>18.8</v>
      </c>
      <c r="M83" s="3">
        <f>L83*100/67.6</f>
        <v>27.810650887573967</v>
      </c>
      <c r="O83" s="7">
        <f>J83/I83</f>
        <v>0.8260869565217391</v>
      </c>
      <c r="P83">
        <v>33.069651741293534</v>
      </c>
      <c r="Q83">
        <v>16.28665479397502</v>
      </c>
      <c r="R83">
        <v>13.990049751243781</v>
      </c>
      <c r="S83">
        <v>19.71978449419548</v>
      </c>
      <c r="T83">
        <v>28.417910447761194</v>
      </c>
      <c r="U83">
        <v>24.357431671092506</v>
      </c>
      <c r="V83">
        <v>22.601990049751244</v>
      </c>
      <c r="W83">
        <v>17.69069800827261</v>
      </c>
      <c r="X83">
        <v>16.940298507462686</v>
      </c>
      <c r="Y83">
        <v>13.568950508806779</v>
      </c>
      <c r="Z83">
        <v>11.039800995024876</v>
      </c>
      <c r="AA83">
        <v>12.005349139454422</v>
      </c>
      <c r="AB83">
        <f>STANDARDIZE(E83,P83,Q83)</f>
        <v>-0.8024761319389194</v>
      </c>
      <c r="AC83">
        <f>STANDARDIZE(F83,R83,S83)</f>
        <v>-0.15162689795742454</v>
      </c>
      <c r="AD83">
        <f>STANDARDIZE(G83,T83,U83)</f>
        <v>-1.0024829701868965</v>
      </c>
      <c r="AE83">
        <f>STANDARDIZE(H83,V83,W83)</f>
        <v>-0.03402862054791384</v>
      </c>
      <c r="AF83">
        <f>STANDARDIZE(I83,X83,Y83)</f>
        <v>0.4465858644413458</v>
      </c>
      <c r="AG83">
        <f>STANDARDIZE(J83,Z83,AA83)</f>
        <v>0.6630543528979675</v>
      </c>
      <c r="AH83">
        <f>(0.4*AB83)+(0.1*AC83)+(0.05*AD83)+(0.05*AE83)+(0.2*AF83)+(0.2*AG83)</f>
        <v>-0.1660506786401881</v>
      </c>
    </row>
    <row r="84" spans="1:34" ht="12.75">
      <c r="A84" s="4" t="s">
        <v>166</v>
      </c>
      <c r="B84" s="4">
        <v>96</v>
      </c>
      <c r="C84" t="s">
        <v>104</v>
      </c>
      <c r="D84" s="4" t="s">
        <v>83</v>
      </c>
      <c r="E84">
        <v>27</v>
      </c>
      <c r="F84" s="5">
        <v>17</v>
      </c>
      <c r="G84">
        <v>45</v>
      </c>
      <c r="H84">
        <v>28</v>
      </c>
      <c r="I84">
        <v>17</v>
      </c>
      <c r="J84">
        <v>6</v>
      </c>
      <c r="L84">
        <f>(E84*0.4)+(F84*0.1)+(G84*0.05)+(H84*0.05)+(I84*0.2)+(J84*0.2)</f>
        <v>20.749999999999996</v>
      </c>
      <c r="M84" s="3">
        <f>L84*100/67.6</f>
        <v>30.695266272189343</v>
      </c>
      <c r="O84" s="7">
        <f>J84/I84</f>
        <v>0.35294117647058826</v>
      </c>
      <c r="P84">
        <v>33.069651741293534</v>
      </c>
      <c r="Q84">
        <v>16.28665479397502</v>
      </c>
      <c r="R84">
        <v>13.990049751243781</v>
      </c>
      <c r="S84">
        <v>19.71978449419548</v>
      </c>
      <c r="T84">
        <v>28.417910447761194</v>
      </c>
      <c r="U84">
        <v>24.357431671092506</v>
      </c>
      <c r="V84">
        <v>22.601990049751244</v>
      </c>
      <c r="W84">
        <v>17.69069800827261</v>
      </c>
      <c r="X84">
        <v>16.940298507462686</v>
      </c>
      <c r="Y84">
        <v>13.568950508806779</v>
      </c>
      <c r="Z84">
        <v>11.039800995024876</v>
      </c>
      <c r="AA84">
        <v>12.005349139454422</v>
      </c>
      <c r="AB84">
        <f>STANDARDIZE(E84,P84,Q84)</f>
        <v>-0.3726763916884209</v>
      </c>
      <c r="AC84">
        <f>STANDARDIZE(F84,R84,S84)</f>
        <v>0.15263606200373023</v>
      </c>
      <c r="AD84">
        <f>STANDARDIZE(G84,T84,U84)</f>
        <v>0.6807815280425683</v>
      </c>
      <c r="AE84">
        <f>STANDARDIZE(H84,V84,W84)</f>
        <v>0.3051326718552605</v>
      </c>
      <c r="AF84">
        <f>STANDARDIZE(I84,X84,Y84)</f>
        <v>0.004399860733412351</v>
      </c>
      <c r="AG84">
        <f>STANDARDIZE(J84,Z84,AA84)</f>
        <v>-0.4197962871785258</v>
      </c>
      <c r="AH84">
        <f>(0.4*AB84)+(0.1*AC84)+(0.05*AD84)+(0.05*AE84)+(0.2*AF84)+(0.2*AG84)</f>
        <v>-0.1675905257691266</v>
      </c>
    </row>
    <row r="85" spans="1:34" ht="12.75">
      <c r="A85" s="4">
        <v>84</v>
      </c>
      <c r="B85" s="4" t="s">
        <v>182</v>
      </c>
      <c r="C85" t="s">
        <v>115</v>
      </c>
      <c r="D85" s="4" t="s">
        <v>93</v>
      </c>
      <c r="E85">
        <v>33</v>
      </c>
      <c r="F85" s="5">
        <v>24</v>
      </c>
      <c r="G85">
        <v>2</v>
      </c>
      <c r="H85">
        <v>7</v>
      </c>
      <c r="I85">
        <v>21</v>
      </c>
      <c r="J85">
        <v>0</v>
      </c>
      <c r="L85">
        <f>(E85*0.4)+(F85*0.1)+(G85*0.05)+(H85*0.05)+(I85*0.2)+(J85*0.2)</f>
        <v>20.25</v>
      </c>
      <c r="M85" s="3">
        <f>L85*100/67.6</f>
        <v>29.95562130177515</v>
      </c>
      <c r="O85" s="7">
        <f>J85/I85</f>
        <v>0</v>
      </c>
      <c r="P85">
        <v>33.069651741293534</v>
      </c>
      <c r="Q85">
        <v>16.28665479397502</v>
      </c>
      <c r="R85">
        <v>13.990049751243781</v>
      </c>
      <c r="S85">
        <v>19.71978449419548</v>
      </c>
      <c r="T85">
        <v>28.417910447761194</v>
      </c>
      <c r="U85">
        <v>24.357431671092506</v>
      </c>
      <c r="V85">
        <v>22.601990049751244</v>
      </c>
      <c r="W85">
        <v>17.69069800827261</v>
      </c>
      <c r="X85">
        <v>16.940298507462686</v>
      </c>
      <c r="Y85">
        <v>13.568950508806779</v>
      </c>
      <c r="Z85">
        <v>11.039800995024876</v>
      </c>
      <c r="AA85">
        <v>12.005349139454422</v>
      </c>
      <c r="AB85">
        <f>STANDARDIZE(E85,P85,Q85)</f>
        <v>-0.0042766143308508075</v>
      </c>
      <c r="AC85">
        <f>STANDARDIZE(F85,R85,S85)</f>
        <v>0.5076095152917441</v>
      </c>
      <c r="AD85">
        <f>STANDARDIZE(G85,T85,U85)</f>
        <v>-1.084593433515163</v>
      </c>
      <c r="AE85">
        <f>STANDARDIZE(H85,V85,W85)</f>
        <v>-0.8819318515558496</v>
      </c>
      <c r="AF85">
        <f>STANDARDIZE(I85,X85,Y85)</f>
        <v>0.29919052987203465</v>
      </c>
      <c r="AG85">
        <f>STANDARDIZE(J85,Z85,AA85)</f>
        <v>-0.9195735056753689</v>
      </c>
      <c r="AH85">
        <f>(0.4*AB85)+(0.1*AC85)+(0.05*AD85)+(0.05*AE85)+(0.2*AF85)+(0.2*AG85)</f>
        <v>-0.17335255361738341</v>
      </c>
    </row>
    <row r="86" spans="1:34" ht="12.75">
      <c r="A86" s="4" t="s">
        <v>174</v>
      </c>
      <c r="B86" s="4">
        <v>69</v>
      </c>
      <c r="C86" t="s">
        <v>138</v>
      </c>
      <c r="D86" s="4" t="s">
        <v>86</v>
      </c>
      <c r="E86">
        <v>28</v>
      </c>
      <c r="F86" s="5">
        <v>0</v>
      </c>
      <c r="G86">
        <v>7</v>
      </c>
      <c r="H86">
        <v>8</v>
      </c>
      <c r="I86">
        <v>23</v>
      </c>
      <c r="J86">
        <v>12</v>
      </c>
      <c r="L86">
        <f>(E86*0.4)+(F86*0.1)+(G86*0.05)+(H86*0.05)+(I86*0.2)+(J86*0.2)</f>
        <v>18.950000000000003</v>
      </c>
      <c r="M86" s="3">
        <f>L86*100/67.6</f>
        <v>28.03254437869823</v>
      </c>
      <c r="O86" s="7">
        <f>J86/I86</f>
        <v>0.5217391304347826</v>
      </c>
      <c r="P86">
        <v>33.069651741293534</v>
      </c>
      <c r="Q86">
        <v>16.28665479397502</v>
      </c>
      <c r="R86">
        <v>13.990049751243781</v>
      </c>
      <c r="S86">
        <v>19.71978449419548</v>
      </c>
      <c r="T86">
        <v>28.417910447761194</v>
      </c>
      <c r="U86">
        <v>24.357431671092506</v>
      </c>
      <c r="V86">
        <v>22.601990049751244</v>
      </c>
      <c r="W86">
        <v>17.69069800827261</v>
      </c>
      <c r="X86">
        <v>16.940298507462686</v>
      </c>
      <c r="Y86">
        <v>13.568950508806779</v>
      </c>
      <c r="Z86">
        <v>11.039800995024876</v>
      </c>
      <c r="AA86">
        <v>12.005349139454422</v>
      </c>
      <c r="AB86">
        <f>STANDARDIZE(E86,P86,Q86)</f>
        <v>-0.31127642879549255</v>
      </c>
      <c r="AC86">
        <f>STANDARDIZE(F86,R86,S86)</f>
        <v>-0.7094423245528749</v>
      </c>
      <c r="AD86">
        <f>STANDARDIZE(G86,T86,U86)</f>
        <v>-0.8793172751944965</v>
      </c>
      <c r="AE86">
        <f>STANDARDIZE(H86,V86,W86)</f>
        <v>-0.8254049694886539</v>
      </c>
      <c r="AF86">
        <f>STANDARDIZE(I86,X86,Y86)</f>
        <v>0.4465858644413458</v>
      </c>
      <c r="AG86">
        <f>STANDARDIZE(J86,Z86,AA86)</f>
        <v>0.07998093131831728</v>
      </c>
      <c r="AH86">
        <f>(0.4*AB86)+(0.1*AC86)+(0.05*AD86)+(0.05*AE86)+(0.2*AF86)+(0.2*AG86)</f>
        <v>-0.17537755705570945</v>
      </c>
    </row>
    <row r="87" spans="1:34" ht="12.75">
      <c r="A87" s="4" t="s">
        <v>170</v>
      </c>
      <c r="B87" s="4">
        <v>154</v>
      </c>
      <c r="C87" t="s">
        <v>124</v>
      </c>
      <c r="D87" s="4" t="s">
        <v>85</v>
      </c>
      <c r="E87">
        <v>33</v>
      </c>
      <c r="F87" s="5">
        <v>4</v>
      </c>
      <c r="G87">
        <v>6</v>
      </c>
      <c r="H87">
        <v>0</v>
      </c>
      <c r="I87">
        <v>27</v>
      </c>
      <c r="J87">
        <v>1</v>
      </c>
      <c r="L87">
        <f>(E87*0.4)+(F87*0.1)+(G87*0.05)+(H87*0.05)+(I87*0.2)+(J87*0.2)</f>
        <v>19.500000000000004</v>
      </c>
      <c r="M87" s="3">
        <f>L87*100/67.6</f>
        <v>28.846153846153854</v>
      </c>
      <c r="O87" s="7">
        <f>J87/I87</f>
        <v>0.037037037037037035</v>
      </c>
      <c r="P87">
        <v>33.069651741293534</v>
      </c>
      <c r="Q87">
        <v>16.28665479397502</v>
      </c>
      <c r="R87">
        <v>13.990049751243781</v>
      </c>
      <c r="S87">
        <v>19.71978449419548</v>
      </c>
      <c r="T87">
        <v>28.417910447761194</v>
      </c>
      <c r="U87">
        <v>24.357431671092506</v>
      </c>
      <c r="V87">
        <v>22.601990049751244</v>
      </c>
      <c r="W87">
        <v>17.69069800827261</v>
      </c>
      <c r="X87">
        <v>16.940298507462686</v>
      </c>
      <c r="Y87">
        <v>13.568950508806779</v>
      </c>
      <c r="Z87">
        <v>11.039800995024876</v>
      </c>
      <c r="AA87">
        <v>12.005349139454422</v>
      </c>
      <c r="AB87">
        <f>STANDARDIZE(E87,P87,Q87)</f>
        <v>-0.0042766143308508075</v>
      </c>
      <c r="AC87">
        <f>STANDARDIZE(F87,R87,S87)</f>
        <v>-0.5066003512454385</v>
      </c>
      <c r="AD87">
        <f>STANDARDIZE(G87,T87,U87)</f>
        <v>-0.9203725068586298</v>
      </c>
      <c r="AE87">
        <f>STANDARDIZE(H87,V87,W87)</f>
        <v>-1.2776200260262198</v>
      </c>
      <c r="AF87">
        <f>STANDARDIZE(I87,X87,Y87)</f>
        <v>0.7413765335799681</v>
      </c>
      <c r="AG87">
        <f>STANDARDIZE(J87,Z87,AA87)</f>
        <v>-0.8362773025925617</v>
      </c>
      <c r="AH87">
        <f>(0.4*AB87)+(0.1*AC87)+(0.05*AD87)+(0.05*AE87)+(0.2*AF87)+(0.2*AG87)</f>
        <v>-0.18125046130364542</v>
      </c>
    </row>
    <row r="88" spans="1:34" ht="12.75">
      <c r="A88" s="4" t="s">
        <v>168</v>
      </c>
      <c r="B88" s="4">
        <v>56</v>
      </c>
      <c r="C88" t="s">
        <v>112</v>
      </c>
      <c r="D88" s="4" t="s">
        <v>87</v>
      </c>
      <c r="E88">
        <v>33</v>
      </c>
      <c r="F88" s="5">
        <v>0</v>
      </c>
      <c r="G88">
        <v>53</v>
      </c>
      <c r="H88">
        <v>30</v>
      </c>
      <c r="I88">
        <v>8</v>
      </c>
      <c r="J88">
        <v>8</v>
      </c>
      <c r="L88">
        <f>(E88*0.4)+(F88*0.1)+(G88*0.05)+(H88*0.05)+(I88*0.2)+(J88*0.2)</f>
        <v>20.550000000000004</v>
      </c>
      <c r="M88" s="3">
        <f>L88*100/67.6</f>
        <v>30.39940828402368</v>
      </c>
      <c r="O88" s="7">
        <f>J88/I88</f>
        <v>1</v>
      </c>
      <c r="P88">
        <v>33.069651741293534</v>
      </c>
      <c r="Q88">
        <v>16.28665479397502</v>
      </c>
      <c r="R88">
        <v>13.990049751243781</v>
      </c>
      <c r="S88">
        <v>19.71978449419548</v>
      </c>
      <c r="T88">
        <v>28.417910447761194</v>
      </c>
      <c r="U88">
        <v>24.357431671092506</v>
      </c>
      <c r="V88">
        <v>22.601990049751244</v>
      </c>
      <c r="W88">
        <v>17.69069800827261</v>
      </c>
      <c r="X88">
        <v>16.940298507462686</v>
      </c>
      <c r="Y88">
        <v>13.568950508806779</v>
      </c>
      <c r="Z88">
        <v>11.039800995024876</v>
      </c>
      <c r="AA88">
        <v>12.005349139454422</v>
      </c>
      <c r="AB88">
        <f>STANDARDIZE(E88,P88,Q88)</f>
        <v>-0.0042766143308508075</v>
      </c>
      <c r="AC88">
        <f>STANDARDIZE(F88,R88,S88)</f>
        <v>-0.7094423245528749</v>
      </c>
      <c r="AD88">
        <f>STANDARDIZE(G88,T88,U88)</f>
        <v>1.0092233813556346</v>
      </c>
      <c r="AE88">
        <f>STANDARDIZE(H88,V88,W88)</f>
        <v>0.41818643598965194</v>
      </c>
      <c r="AF88">
        <f>STANDARDIZE(I88,X88,Y88)</f>
        <v>-0.6588791448284879</v>
      </c>
      <c r="AG88">
        <f>STANDARDIZE(J88,Z88,AA88)</f>
        <v>-0.25320388101291147</v>
      </c>
      <c r="AH88">
        <f>(0.4*AB88)+(0.1*AC88)+(0.05*AD88)+(0.05*AE88)+(0.2*AF88)+(0.2*AG88)</f>
        <v>-0.18370099248864336</v>
      </c>
    </row>
    <row r="89" spans="1:34" ht="12.75">
      <c r="A89" s="4" t="s">
        <v>169</v>
      </c>
      <c r="B89" s="4" t="s">
        <v>182</v>
      </c>
      <c r="C89" t="s">
        <v>122</v>
      </c>
      <c r="D89" s="4" t="s">
        <v>183</v>
      </c>
      <c r="E89">
        <v>32</v>
      </c>
      <c r="F89" s="5">
        <v>5</v>
      </c>
      <c r="G89">
        <v>17</v>
      </c>
      <c r="H89">
        <v>26</v>
      </c>
      <c r="I89">
        <v>9</v>
      </c>
      <c r="J89">
        <v>12</v>
      </c>
      <c r="L89">
        <f>(E89*0.4)+(F89*0.1)+(G89*0.05)+(H89*0.05)+(I89*0.2)+(J89*0.2)</f>
        <v>19.65</v>
      </c>
      <c r="M89" s="3">
        <f>L89*100/67.6</f>
        <v>29.068047337278106</v>
      </c>
      <c r="O89" s="7">
        <f>J89/I89</f>
        <v>1.3333333333333333</v>
      </c>
      <c r="P89">
        <v>33.069651741293534</v>
      </c>
      <c r="Q89">
        <v>16.28665479397502</v>
      </c>
      <c r="R89">
        <v>13.990049751243781</v>
      </c>
      <c r="S89">
        <v>19.71978449419548</v>
      </c>
      <c r="T89">
        <v>28.417910447761194</v>
      </c>
      <c r="U89">
        <v>24.357431671092506</v>
      </c>
      <c r="V89">
        <v>22.601990049751244</v>
      </c>
      <c r="W89">
        <v>17.69069800827261</v>
      </c>
      <c r="X89">
        <v>16.940298507462686</v>
      </c>
      <c r="Y89">
        <v>13.568950508806779</v>
      </c>
      <c r="Z89">
        <v>11.039800995024876</v>
      </c>
      <c r="AA89">
        <v>12.005349139454422</v>
      </c>
      <c r="AB89">
        <f>STANDARDIZE(E89,P89,Q89)</f>
        <v>-0.06567657722377916</v>
      </c>
      <c r="AC89">
        <f>STANDARDIZE(F89,R89,S89)</f>
        <v>-0.45588985791857933</v>
      </c>
      <c r="AD89">
        <f>STANDARDIZE(G89,T89,U89)</f>
        <v>-0.46876495855316364</v>
      </c>
      <c r="AE89">
        <f>STANDARDIZE(H89,V89,W89)</f>
        <v>0.19207890772086905</v>
      </c>
      <c r="AF89">
        <f>STANDARDIZE(I89,X89,Y89)</f>
        <v>-0.5851814775438323</v>
      </c>
      <c r="AG89">
        <f>STANDARDIZE(J89,Z89,AA89)</f>
        <v>0.07998093131831728</v>
      </c>
      <c r="AH89">
        <f>(0.4*AB89)+(0.1*AC89)+(0.05*AD89)+(0.05*AE89)+(0.2*AF89)+(0.2*AG89)</f>
        <v>-0.18673402846808734</v>
      </c>
    </row>
    <row r="90" spans="1:34" ht="12.75">
      <c r="A90" s="4" t="s">
        <v>177</v>
      </c>
      <c r="B90" s="4">
        <v>156</v>
      </c>
      <c r="C90" t="s">
        <v>145</v>
      </c>
      <c r="D90" s="4" t="s">
        <v>82</v>
      </c>
      <c r="E90">
        <v>18</v>
      </c>
      <c r="F90" s="5">
        <v>12</v>
      </c>
      <c r="G90">
        <v>2</v>
      </c>
      <c r="H90">
        <v>14</v>
      </c>
      <c r="I90">
        <v>32</v>
      </c>
      <c r="J90">
        <v>14</v>
      </c>
      <c r="L90">
        <f>(E90*0.4)+(F90*0.1)+(G90*0.05)+(H90*0.05)+(I90*0.2)+(J90*0.2)</f>
        <v>18.4</v>
      </c>
      <c r="M90" s="3">
        <f>L90*100/67.6</f>
        <v>27.218934911242602</v>
      </c>
      <c r="O90" s="7">
        <f>J90/I90</f>
        <v>0.4375</v>
      </c>
      <c r="P90">
        <v>33.069651741293534</v>
      </c>
      <c r="Q90">
        <v>16.28665479397502</v>
      </c>
      <c r="R90">
        <v>13.990049751243781</v>
      </c>
      <c r="S90">
        <v>19.71978449419548</v>
      </c>
      <c r="T90">
        <v>28.417910447761194</v>
      </c>
      <c r="U90">
        <v>24.357431671092506</v>
      </c>
      <c r="V90">
        <v>22.601990049751244</v>
      </c>
      <c r="W90">
        <v>17.69069800827261</v>
      </c>
      <c r="X90">
        <v>16.940298507462686</v>
      </c>
      <c r="Y90">
        <v>13.568950508806779</v>
      </c>
      <c r="Z90">
        <v>11.039800995024876</v>
      </c>
      <c r="AA90">
        <v>12.005349139454422</v>
      </c>
      <c r="AB90">
        <f>STANDARDIZE(E90,P90,Q90)</f>
        <v>-0.9252760577247762</v>
      </c>
      <c r="AC90">
        <f>STANDARDIZE(F90,R90,S90)</f>
        <v>-0.10091640463056542</v>
      </c>
      <c r="AD90">
        <f>STANDARDIZE(G90,T90,U90)</f>
        <v>-1.084593433515163</v>
      </c>
      <c r="AE90">
        <f>STANDARDIZE(H90,V90,W90)</f>
        <v>-0.4862436770854796</v>
      </c>
      <c r="AF90">
        <f>STANDARDIZE(I90,X90,Y90)</f>
        <v>1.109864870003246</v>
      </c>
      <c r="AG90">
        <f>STANDARDIZE(J90,Z90,AA90)</f>
        <v>0.24657333748393165</v>
      </c>
      <c r="AH90">
        <f>(0.4*AB90)+(0.1*AC90)+(0.05*AD90)+(0.05*AE90)+(0.2*AF90)+(0.2*AG90)</f>
        <v>-0.1874562775855636</v>
      </c>
    </row>
    <row r="91" spans="1:34" ht="12.75">
      <c r="A91" s="4" t="s">
        <v>170</v>
      </c>
      <c r="B91" s="4">
        <v>118</v>
      </c>
      <c r="C91" t="s">
        <v>125</v>
      </c>
      <c r="D91" s="4" t="s">
        <v>186</v>
      </c>
      <c r="E91">
        <v>39</v>
      </c>
      <c r="F91" s="5">
        <v>0</v>
      </c>
      <c r="G91">
        <v>3</v>
      </c>
      <c r="H91">
        <v>5</v>
      </c>
      <c r="I91">
        <v>14</v>
      </c>
      <c r="J91">
        <v>4</v>
      </c>
      <c r="L91">
        <f>(E91*0.4)+(F91*0.1)+(G91*0.05)+(H91*0.05)+(I91*0.2)+(J91*0.2)</f>
        <v>19.6</v>
      </c>
      <c r="M91" s="3">
        <f>L91*100/67.6</f>
        <v>28.994082840236693</v>
      </c>
      <c r="O91" s="7">
        <f>J91/I91</f>
        <v>0.2857142857142857</v>
      </c>
      <c r="P91">
        <v>33.069651741293534</v>
      </c>
      <c r="Q91">
        <v>16.28665479397502</v>
      </c>
      <c r="R91">
        <v>13.990049751243781</v>
      </c>
      <c r="S91">
        <v>19.71978449419548</v>
      </c>
      <c r="T91">
        <v>28.417910447761194</v>
      </c>
      <c r="U91">
        <v>24.357431671092506</v>
      </c>
      <c r="V91">
        <v>22.601990049751244</v>
      </c>
      <c r="W91">
        <v>17.69069800827261</v>
      </c>
      <c r="X91">
        <v>16.940298507462686</v>
      </c>
      <c r="Y91">
        <v>13.568950508806779</v>
      </c>
      <c r="Z91">
        <v>11.039800995024876</v>
      </c>
      <c r="AA91">
        <v>12.005349139454422</v>
      </c>
      <c r="AB91">
        <f>STANDARDIZE(E91,P91,Q91)</f>
        <v>0.3641231630267193</v>
      </c>
      <c r="AC91">
        <f>STANDARDIZE(F91,R91,S91)</f>
        <v>-0.7094423245528749</v>
      </c>
      <c r="AD91">
        <f>STANDARDIZE(G91,T91,U91)</f>
        <v>-1.0435382018510297</v>
      </c>
      <c r="AE91">
        <f>STANDARDIZE(H91,V91,W91)</f>
        <v>-0.9949856156902411</v>
      </c>
      <c r="AF91">
        <f>STANDARDIZE(I91,X91,Y91)</f>
        <v>-0.21669314112055438</v>
      </c>
      <c r="AG91">
        <f>STANDARDIZE(J91,Z91,AA91)</f>
        <v>-0.5863886933441402</v>
      </c>
      <c r="AH91">
        <f>(0.4*AB91)+(0.1*AC91)+(0.05*AD91)+(0.05*AE91)+(0.2*AF91)+(0.2*AG91)</f>
        <v>-0.1878375250146022</v>
      </c>
    </row>
    <row r="92" spans="1:34" ht="12.75">
      <c r="A92" s="4">
        <v>85</v>
      </c>
      <c r="B92" s="4" t="s">
        <v>182</v>
      </c>
      <c r="C92" t="s">
        <v>116</v>
      </c>
      <c r="D92" s="4" t="s">
        <v>88</v>
      </c>
      <c r="E92">
        <v>22</v>
      </c>
      <c r="F92" s="5">
        <v>0</v>
      </c>
      <c r="G92">
        <v>65</v>
      </c>
      <c r="H92">
        <v>22</v>
      </c>
      <c r="I92">
        <v>29</v>
      </c>
      <c r="J92">
        <v>5</v>
      </c>
      <c r="L92">
        <f>(E92*0.4)+(F92*0.1)+(G92*0.05)+(H92*0.05)+(I92*0.2)+(J92*0.2)</f>
        <v>19.950000000000003</v>
      </c>
      <c r="M92" s="3">
        <f>L92*100/67.6</f>
        <v>29.511834319526635</v>
      </c>
      <c r="O92" s="7">
        <f>J92/I92</f>
        <v>0.1724137931034483</v>
      </c>
      <c r="P92">
        <v>33.069651741293534</v>
      </c>
      <c r="Q92">
        <v>16.28665479397502</v>
      </c>
      <c r="R92">
        <v>13.990049751243781</v>
      </c>
      <c r="S92">
        <v>19.71978449419548</v>
      </c>
      <c r="T92">
        <v>28.417910447761194</v>
      </c>
      <c r="U92">
        <v>24.357431671092506</v>
      </c>
      <c r="V92">
        <v>22.601990049751244</v>
      </c>
      <c r="W92">
        <v>17.69069800827261</v>
      </c>
      <c r="X92">
        <v>16.940298507462686</v>
      </c>
      <c r="Y92">
        <v>13.568950508806779</v>
      </c>
      <c r="Z92">
        <v>11.039800995024876</v>
      </c>
      <c r="AA92">
        <v>12.005349139454422</v>
      </c>
      <c r="AB92">
        <f>STANDARDIZE(E92,P92,Q92)</f>
        <v>-0.6796762061530627</v>
      </c>
      <c r="AC92">
        <f>STANDARDIZE(F92,R92,S92)</f>
        <v>-0.7094423245528749</v>
      </c>
      <c r="AD92">
        <f>STANDARDIZE(G92,T92,U92)</f>
        <v>1.5018861613252341</v>
      </c>
      <c r="AE92">
        <f>STANDARDIZE(H92,V92,W92)</f>
        <v>-0.03402862054791384</v>
      </c>
      <c r="AF92">
        <f>STANDARDIZE(I92,X92,Y92)</f>
        <v>0.8887718681492792</v>
      </c>
      <c r="AG92">
        <f>STANDARDIZE(J92,Z92,AA92)</f>
        <v>-0.503092490261333</v>
      </c>
      <c r="AH92">
        <f>(0.4*AB92)+(0.1*AC92)+(0.05*AD92)+(0.05*AE92)+(0.2*AF92)+(0.2*AG92)</f>
        <v>-0.1922859623000573</v>
      </c>
    </row>
    <row r="93" spans="1:34" ht="12.75">
      <c r="A93" s="4" t="s">
        <v>168</v>
      </c>
      <c r="B93" s="4">
        <v>96</v>
      </c>
      <c r="C93" t="s">
        <v>111</v>
      </c>
      <c r="D93" s="4" t="s">
        <v>87</v>
      </c>
      <c r="E93">
        <v>29</v>
      </c>
      <c r="F93" s="5">
        <v>12</v>
      </c>
      <c r="G93">
        <v>53</v>
      </c>
      <c r="H93">
        <v>29</v>
      </c>
      <c r="I93">
        <v>10</v>
      </c>
      <c r="J93">
        <v>8</v>
      </c>
      <c r="L93">
        <f>(E93*0.4)+(F93*0.1)+(G93*0.05)+(H93*0.05)+(I93*0.2)+(J93*0.2)</f>
        <v>20.500000000000004</v>
      </c>
      <c r="M93" s="3">
        <f>L93*100/67.6</f>
        <v>30.32544378698226</v>
      </c>
      <c r="O93" s="7">
        <f>J93/I93</f>
        <v>0.8</v>
      </c>
      <c r="P93">
        <v>33.069651741293534</v>
      </c>
      <c r="Q93">
        <v>16.28665479397502</v>
      </c>
      <c r="R93">
        <v>13.990049751243781</v>
      </c>
      <c r="S93">
        <v>19.71978449419548</v>
      </c>
      <c r="T93">
        <v>28.417910447761194</v>
      </c>
      <c r="U93">
        <v>24.357431671092506</v>
      </c>
      <c r="V93">
        <v>22.601990049751244</v>
      </c>
      <c r="W93">
        <v>17.69069800827261</v>
      </c>
      <c r="X93">
        <v>16.940298507462686</v>
      </c>
      <c r="Y93">
        <v>13.568950508806779</v>
      </c>
      <c r="Z93">
        <v>11.039800995024876</v>
      </c>
      <c r="AA93">
        <v>12.005349139454422</v>
      </c>
      <c r="AB93">
        <f>STANDARDIZE(E93,P93,Q93)</f>
        <v>-0.24987646590256424</v>
      </c>
      <c r="AC93">
        <f>STANDARDIZE(F93,R93,S93)</f>
        <v>-0.10091640463056542</v>
      </c>
      <c r="AD93">
        <f>STANDARDIZE(G93,T93,U93)</f>
        <v>1.0092233813556346</v>
      </c>
      <c r="AE93">
        <f>STANDARDIZE(H93,V93,W93)</f>
        <v>0.3616595539224562</v>
      </c>
      <c r="AF93">
        <f>STANDARDIZE(I93,X93,Y93)</f>
        <v>-0.5114838102591767</v>
      </c>
      <c r="AG93">
        <f>STANDARDIZE(J93,Z93,AA93)</f>
        <v>-0.25320388101291147</v>
      </c>
      <c r="AH93">
        <f>(0.4*AB93)+(0.1*AC93)+(0.05*AD93)+(0.05*AE93)+(0.2*AF93)+(0.2*AG93)</f>
        <v>-0.19443561831459533</v>
      </c>
    </row>
    <row r="94" spans="1:34" ht="12.75">
      <c r="A94" s="4" t="s">
        <v>169</v>
      </c>
      <c r="B94" s="4">
        <v>57</v>
      </c>
      <c r="C94" t="s">
        <v>121</v>
      </c>
      <c r="D94" s="4" t="s">
        <v>84</v>
      </c>
      <c r="E94">
        <v>31</v>
      </c>
      <c r="F94" s="5">
        <v>0</v>
      </c>
      <c r="G94">
        <v>25</v>
      </c>
      <c r="H94">
        <v>36</v>
      </c>
      <c r="I94">
        <v>15</v>
      </c>
      <c r="J94">
        <v>6</v>
      </c>
      <c r="L94">
        <f>(E94*0.4)+(F94*0.1)+(G94*0.05)+(H94*0.05)+(I94*0.2)+(J94*0.2)</f>
        <v>19.650000000000002</v>
      </c>
      <c r="M94" s="3">
        <f>L94*100/67.6</f>
        <v>29.068047337278113</v>
      </c>
      <c r="O94" s="7">
        <f>J94/I94</f>
        <v>0.4</v>
      </c>
      <c r="P94">
        <v>33.069651741293534</v>
      </c>
      <c r="Q94">
        <v>16.28665479397502</v>
      </c>
      <c r="R94">
        <v>13.990049751243781</v>
      </c>
      <c r="S94">
        <v>19.71978449419548</v>
      </c>
      <c r="T94">
        <v>28.417910447761194</v>
      </c>
      <c r="U94">
        <v>24.357431671092506</v>
      </c>
      <c r="V94">
        <v>22.601990049751244</v>
      </c>
      <c r="W94">
        <v>17.69069800827261</v>
      </c>
      <c r="X94">
        <v>16.940298507462686</v>
      </c>
      <c r="Y94">
        <v>13.568950508806779</v>
      </c>
      <c r="Z94">
        <v>11.039800995024876</v>
      </c>
      <c r="AA94">
        <v>12.005349139454422</v>
      </c>
      <c r="AB94">
        <f>STANDARDIZE(E94,P94,Q94)</f>
        <v>-0.12707654011670752</v>
      </c>
      <c r="AC94">
        <f>STANDARDIZE(F94,R94,S94)</f>
        <v>-0.7094423245528749</v>
      </c>
      <c r="AD94">
        <f>STANDARDIZE(G94,T94,U94)</f>
        <v>-0.14032310524009736</v>
      </c>
      <c r="AE94">
        <f>STANDARDIZE(H94,V94,W94)</f>
        <v>0.7573477283928263</v>
      </c>
      <c r="AF94">
        <f>STANDARDIZE(I94,X94,Y94)</f>
        <v>-0.1429954738358988</v>
      </c>
      <c r="AG94">
        <f>STANDARDIZE(J94,Z94,AA94)</f>
        <v>-0.4197962871785258</v>
      </c>
      <c r="AH94">
        <f>(0.4*AB94)+(0.1*AC94)+(0.05*AD94)+(0.05*AE94)+(0.2*AF94)+(0.2*AG94)</f>
        <v>-0.20348196954721898</v>
      </c>
    </row>
    <row r="95" spans="1:34" ht="12.75">
      <c r="A95" s="4" t="s">
        <v>171</v>
      </c>
      <c r="B95" s="4">
        <v>195</v>
      </c>
      <c r="C95" t="s">
        <v>127</v>
      </c>
      <c r="D95" s="4" t="s">
        <v>187</v>
      </c>
      <c r="E95">
        <v>33</v>
      </c>
      <c r="F95" s="5">
        <v>9</v>
      </c>
      <c r="G95">
        <v>3</v>
      </c>
      <c r="H95">
        <v>1</v>
      </c>
      <c r="I95">
        <v>25</v>
      </c>
      <c r="J95">
        <v>0</v>
      </c>
      <c r="L95">
        <f>(E95*0.4)+(F95*0.1)+(G95*0.05)+(H95*0.05)+(I95*0.2)+(J95*0.2)</f>
        <v>19.300000000000004</v>
      </c>
      <c r="M95" s="3">
        <f>L95*100/67.6</f>
        <v>28.550295857988175</v>
      </c>
      <c r="O95" s="7">
        <f>J95/I95</f>
        <v>0</v>
      </c>
      <c r="P95">
        <v>33.069651741293534</v>
      </c>
      <c r="Q95">
        <v>16.28665479397502</v>
      </c>
      <c r="R95">
        <v>13.990049751243781</v>
      </c>
      <c r="S95">
        <v>19.71978449419548</v>
      </c>
      <c r="T95">
        <v>28.417910447761194</v>
      </c>
      <c r="U95">
        <v>24.357431671092506</v>
      </c>
      <c r="V95">
        <v>22.601990049751244</v>
      </c>
      <c r="W95">
        <v>17.69069800827261</v>
      </c>
      <c r="X95">
        <v>16.940298507462686</v>
      </c>
      <c r="Y95">
        <v>13.568950508806779</v>
      </c>
      <c r="Z95">
        <v>11.039800995024876</v>
      </c>
      <c r="AA95">
        <v>12.005349139454422</v>
      </c>
      <c r="AB95">
        <f>STANDARDIZE(E95,P95,Q95)</f>
        <v>-0.0042766143308508075</v>
      </c>
      <c r="AC95">
        <f>STANDARDIZE(F95,R95,S95)</f>
        <v>-0.2530478846111428</v>
      </c>
      <c r="AD95">
        <f>STANDARDIZE(G95,T95,U95)</f>
        <v>-1.0435382018510297</v>
      </c>
      <c r="AE95">
        <f>STANDARDIZE(H95,V95,W95)</f>
        <v>-1.221093143959024</v>
      </c>
      <c r="AF95">
        <f>STANDARDIZE(I95,X95,Y95)</f>
        <v>0.5939811990106569</v>
      </c>
      <c r="AG95">
        <f>STANDARDIZE(J95,Z95,AA95)</f>
        <v>-0.9195735056753689</v>
      </c>
      <c r="AH95">
        <f>(0.4*AB95)+(0.1*AC95)+(0.05*AD95)+(0.05*AE95)+(0.2*AF95)+(0.2*AG95)</f>
        <v>-0.2053654628168997</v>
      </c>
    </row>
    <row r="96" spans="1:34" ht="12.75">
      <c r="A96" s="4">
        <v>108</v>
      </c>
      <c r="B96" s="4" t="s">
        <v>182</v>
      </c>
      <c r="C96" t="s">
        <v>139</v>
      </c>
      <c r="D96" s="4" t="s">
        <v>95</v>
      </c>
      <c r="E96">
        <v>16</v>
      </c>
      <c r="F96" s="5">
        <v>3</v>
      </c>
      <c r="G96">
        <v>28</v>
      </c>
      <c r="H96">
        <v>47</v>
      </c>
      <c r="I96">
        <v>29</v>
      </c>
      <c r="J96">
        <v>12</v>
      </c>
      <c r="L96">
        <f>(E96*0.4)+(F96*0.1)+(G96*0.05)+(H96*0.05)+(I96*0.2)+(J96*0.2)</f>
        <v>18.65</v>
      </c>
      <c r="M96" s="3">
        <f>L96*100/67.6</f>
        <v>27.588757396449704</v>
      </c>
      <c r="O96" s="7">
        <f>J96/I96</f>
        <v>0.41379310344827586</v>
      </c>
      <c r="P96">
        <v>33.069651741293534</v>
      </c>
      <c r="Q96">
        <v>16.28665479397502</v>
      </c>
      <c r="R96">
        <v>13.990049751243781</v>
      </c>
      <c r="S96">
        <v>19.71978449419548</v>
      </c>
      <c r="T96">
        <v>28.417910447761194</v>
      </c>
      <c r="U96">
        <v>24.357431671092506</v>
      </c>
      <c r="V96">
        <v>22.601990049751244</v>
      </c>
      <c r="W96">
        <v>17.69069800827261</v>
      </c>
      <c r="X96">
        <v>16.940298507462686</v>
      </c>
      <c r="Y96">
        <v>13.568950508806779</v>
      </c>
      <c r="Z96">
        <v>11.039800995024876</v>
      </c>
      <c r="AA96">
        <v>12.005349139454422</v>
      </c>
      <c r="AB96">
        <f>STANDARDIZE(E96,P96,Q96)</f>
        <v>-1.0480759835106328</v>
      </c>
      <c r="AC96">
        <f>STANDARDIZE(F96,R96,S96)</f>
        <v>-0.5573108445722976</v>
      </c>
      <c r="AD96">
        <f>STANDARDIZE(G96,T96,U96)</f>
        <v>-0.017157410247697506</v>
      </c>
      <c r="AE96">
        <f>STANDARDIZE(H96,V96,W96)</f>
        <v>1.3791434311319792</v>
      </c>
      <c r="AF96">
        <f>STANDARDIZE(I96,X96,Y96)</f>
        <v>0.8887718681492792</v>
      </c>
      <c r="AG96">
        <f>STANDARDIZE(J96,Z96,AA96)</f>
        <v>0.07998093131831728</v>
      </c>
      <c r="AH96">
        <f>(0.4*AB96)+(0.1*AC96)+(0.05*AD96)+(0.05*AE96)+(0.2*AF96)+(0.2*AG96)</f>
        <v>-0.21311161692374953</v>
      </c>
    </row>
    <row r="97" spans="1:34" ht="12.75">
      <c r="A97" s="4">
        <v>83</v>
      </c>
      <c r="B97" s="4">
        <v>128</v>
      </c>
      <c r="C97" t="s">
        <v>114</v>
      </c>
      <c r="D97" s="4" t="s">
        <v>83</v>
      </c>
      <c r="E97">
        <v>24</v>
      </c>
      <c r="F97" s="5">
        <v>38</v>
      </c>
      <c r="G97">
        <v>46</v>
      </c>
      <c r="H97">
        <v>22</v>
      </c>
      <c r="I97">
        <v>9</v>
      </c>
      <c r="J97">
        <v>9</v>
      </c>
      <c r="L97">
        <f>(E97*0.4)+(F97*0.1)+(G97*0.05)+(H97*0.05)+(I97*0.2)+(J97*0.2)</f>
        <v>20.400000000000006</v>
      </c>
      <c r="M97" s="3">
        <f>L97*100/67.6</f>
        <v>30.177514792899416</v>
      </c>
      <c r="O97" s="7">
        <f>J97/I97</f>
        <v>1</v>
      </c>
      <c r="P97">
        <v>33.069651741293534</v>
      </c>
      <c r="Q97">
        <v>16.28665479397502</v>
      </c>
      <c r="R97">
        <v>13.990049751243781</v>
      </c>
      <c r="S97">
        <v>19.71978449419548</v>
      </c>
      <c r="T97">
        <v>28.417910447761194</v>
      </c>
      <c r="U97">
        <v>24.357431671092506</v>
      </c>
      <c r="V97">
        <v>22.601990049751244</v>
      </c>
      <c r="W97">
        <v>17.69069800827261</v>
      </c>
      <c r="X97">
        <v>16.940298507462686</v>
      </c>
      <c r="Y97">
        <v>13.568950508806779</v>
      </c>
      <c r="Z97">
        <v>11.039800995024876</v>
      </c>
      <c r="AA97">
        <v>12.005349139454422</v>
      </c>
      <c r="AB97">
        <f>STANDARDIZE(E97,P97,Q97)</f>
        <v>-0.556876280367206</v>
      </c>
      <c r="AC97">
        <f>STANDARDIZE(F97,R97,S97)</f>
        <v>1.217556421867772</v>
      </c>
      <c r="AD97">
        <f>STANDARDIZE(G97,T97,U97)</f>
        <v>0.7218367597067017</v>
      </c>
      <c r="AE97">
        <f>STANDARDIZE(H97,V97,W97)</f>
        <v>-0.03402862054791384</v>
      </c>
      <c r="AF97">
        <f>STANDARDIZE(I97,X97,Y97)</f>
        <v>-0.5851814775438323</v>
      </c>
      <c r="AG97">
        <f>STANDARDIZE(J97,Z97,AA97)</f>
        <v>-0.16990767793010425</v>
      </c>
      <c r="AH97">
        <f>(0.4*AB97)+(0.1*AC97)+(0.05*AD97)+(0.05*AE97)+(0.2*AF97)+(0.2*AG97)</f>
        <v>-0.21762229409695316</v>
      </c>
    </row>
    <row r="98" spans="1:34" ht="12.75">
      <c r="A98" s="4" t="s">
        <v>167</v>
      </c>
      <c r="B98" s="4">
        <v>80</v>
      </c>
      <c r="C98" t="s">
        <v>109</v>
      </c>
      <c r="D98" s="4" t="s">
        <v>82</v>
      </c>
      <c r="E98">
        <v>30</v>
      </c>
      <c r="F98" s="5">
        <v>21</v>
      </c>
      <c r="G98">
        <v>50</v>
      </c>
      <c r="H98">
        <v>37</v>
      </c>
      <c r="I98">
        <v>7</v>
      </c>
      <c r="J98">
        <v>4</v>
      </c>
      <c r="L98">
        <f>(E98*0.4)+(F98*0.1)+(G98*0.05)+(H98*0.05)+(I98*0.2)+(J98*0.2)</f>
        <v>20.650000000000002</v>
      </c>
      <c r="M98" s="3">
        <f>L98*100/67.6</f>
        <v>30.54733727810651</v>
      </c>
      <c r="O98" s="7">
        <f>J98/I98</f>
        <v>0.5714285714285714</v>
      </c>
      <c r="P98">
        <v>33.069651741293534</v>
      </c>
      <c r="Q98">
        <v>16.28665479397502</v>
      </c>
      <c r="R98">
        <v>13.990049751243781</v>
      </c>
      <c r="S98">
        <v>19.71978449419548</v>
      </c>
      <c r="T98">
        <v>28.417910447761194</v>
      </c>
      <c r="U98">
        <v>24.357431671092506</v>
      </c>
      <c r="V98">
        <v>22.601990049751244</v>
      </c>
      <c r="W98">
        <v>17.69069800827261</v>
      </c>
      <c r="X98">
        <v>16.940298507462686</v>
      </c>
      <c r="Y98">
        <v>13.568950508806779</v>
      </c>
      <c r="Z98">
        <v>11.039800995024876</v>
      </c>
      <c r="AA98">
        <v>12.005349139454422</v>
      </c>
      <c r="AB98">
        <f>STANDARDIZE(E98,P98,Q98)</f>
        <v>-0.18847650300963587</v>
      </c>
      <c r="AC98">
        <f>STANDARDIZE(F98,R98,S98)</f>
        <v>0.35547803531116673</v>
      </c>
      <c r="AD98">
        <f>STANDARDIZE(G98,T98,U98)</f>
        <v>0.8860576863632348</v>
      </c>
      <c r="AE98">
        <f>STANDARDIZE(H98,V98,W98)</f>
        <v>0.813874610460022</v>
      </c>
      <c r="AF98">
        <f>STANDARDIZE(I98,X98,Y98)</f>
        <v>-0.7325768121131434</v>
      </c>
      <c r="AG98">
        <f>STANDARDIZE(J98,Z98,AA98)</f>
        <v>-0.5863886933441402</v>
      </c>
      <c r="AH98">
        <f>(0.4*AB98)+(0.1*AC98)+(0.05*AD98)+(0.05*AE98)+(0.2*AF98)+(0.2*AG98)</f>
        <v>-0.21863928392303159</v>
      </c>
    </row>
    <row r="99" spans="1:34" ht="12.75">
      <c r="A99" s="4">
        <v>82</v>
      </c>
      <c r="B99" s="4">
        <v>55</v>
      </c>
      <c r="C99" t="s">
        <v>113</v>
      </c>
      <c r="D99" s="4" t="s">
        <v>87</v>
      </c>
      <c r="E99">
        <v>35</v>
      </c>
      <c r="F99" s="5">
        <v>0</v>
      </c>
      <c r="G99">
        <v>53</v>
      </c>
      <c r="H99">
        <v>62</v>
      </c>
      <c r="I99">
        <v>4</v>
      </c>
      <c r="J99">
        <v>1</v>
      </c>
      <c r="L99">
        <f>(E99*0.4)+(F99*0.1)+(G99*0.05)+(H99*0.05)+(I99*0.2)+(J99*0.2)</f>
        <v>20.75</v>
      </c>
      <c r="M99" s="3">
        <f>L99*100/67.6</f>
        <v>30.69526627218935</v>
      </c>
      <c r="O99" s="7">
        <f>J99/I99</f>
        <v>0.25</v>
      </c>
      <c r="P99">
        <v>33.069651741293534</v>
      </c>
      <c r="Q99">
        <v>16.28665479397502</v>
      </c>
      <c r="R99">
        <v>13.990049751243781</v>
      </c>
      <c r="S99">
        <v>19.71978449419548</v>
      </c>
      <c r="T99">
        <v>28.417910447761194</v>
      </c>
      <c r="U99">
        <v>24.357431671092506</v>
      </c>
      <c r="V99">
        <v>22.601990049751244</v>
      </c>
      <c r="W99">
        <v>17.69069800827261</v>
      </c>
      <c r="X99">
        <v>16.940298507462686</v>
      </c>
      <c r="Y99">
        <v>13.568950508806779</v>
      </c>
      <c r="Z99">
        <v>11.039800995024876</v>
      </c>
      <c r="AA99">
        <v>12.005349139454422</v>
      </c>
      <c r="AB99">
        <f>STANDARDIZE(E99,P99,Q99)</f>
        <v>0.1185233114550059</v>
      </c>
      <c r="AC99">
        <f>STANDARDIZE(F99,R99,S99)</f>
        <v>-0.7094423245528749</v>
      </c>
      <c r="AD99">
        <f>STANDARDIZE(G99,T99,U99)</f>
        <v>1.0092233813556346</v>
      </c>
      <c r="AE99">
        <f>STANDARDIZE(H99,V99,W99)</f>
        <v>2.227046662139915</v>
      </c>
      <c r="AF99">
        <f>STANDARDIZE(I99,X99,Y99)</f>
        <v>-0.9536698139671101</v>
      </c>
      <c r="AG99">
        <f>STANDARDIZE(J99,Z99,AA99)</f>
        <v>-0.8362773025925617</v>
      </c>
      <c r="AH99">
        <f>(0.4*AB99)+(0.1*AC99)+(0.05*AD99)+(0.05*AE99)+(0.2*AF99)+(0.2*AG99)</f>
        <v>-0.21971082901044203</v>
      </c>
    </row>
    <row r="100" spans="1:34" ht="12.75">
      <c r="A100" s="4" t="s">
        <v>174</v>
      </c>
      <c r="B100" s="4">
        <v>95</v>
      </c>
      <c r="C100" t="s">
        <v>137</v>
      </c>
      <c r="D100" s="4" t="s">
        <v>92</v>
      </c>
      <c r="E100">
        <v>27</v>
      </c>
      <c r="F100" s="5">
        <v>12</v>
      </c>
      <c r="G100">
        <v>11</v>
      </c>
      <c r="H100">
        <v>30</v>
      </c>
      <c r="I100">
        <v>16</v>
      </c>
      <c r="J100">
        <v>9</v>
      </c>
      <c r="L100">
        <f>(E100*0.4)+(F100*0.1)+(G100*0.05)+(H100*0.05)+(I100*0.2)+(J100*0.2)</f>
        <v>19.05</v>
      </c>
      <c r="M100" s="3">
        <f>L100*100/67.6</f>
        <v>28.18047337278107</v>
      </c>
      <c r="O100" s="7">
        <f>J100/I100</f>
        <v>0.5625</v>
      </c>
      <c r="P100">
        <v>33.069651741293534</v>
      </c>
      <c r="Q100">
        <v>16.28665479397502</v>
      </c>
      <c r="R100">
        <v>13.990049751243781</v>
      </c>
      <c r="S100">
        <v>19.71978449419548</v>
      </c>
      <c r="T100">
        <v>28.417910447761194</v>
      </c>
      <c r="U100">
        <v>24.357431671092506</v>
      </c>
      <c r="V100">
        <v>22.601990049751244</v>
      </c>
      <c r="W100">
        <v>17.69069800827261</v>
      </c>
      <c r="X100">
        <v>16.940298507462686</v>
      </c>
      <c r="Y100">
        <v>13.568950508806779</v>
      </c>
      <c r="Z100">
        <v>11.039800995024876</v>
      </c>
      <c r="AA100">
        <v>12.005349139454422</v>
      </c>
      <c r="AB100">
        <f>STANDARDIZE(E100,P100,Q100)</f>
        <v>-0.3726763916884209</v>
      </c>
      <c r="AC100">
        <f>STANDARDIZE(F100,R100,S100)</f>
        <v>-0.10091640463056542</v>
      </c>
      <c r="AD100">
        <f>STANDARDIZE(G100,T100,U100)</f>
        <v>-0.7150963485379633</v>
      </c>
      <c r="AE100">
        <f>STANDARDIZE(H100,V100,W100)</f>
        <v>0.41818643598965194</v>
      </c>
      <c r="AF100">
        <f>STANDARDIZE(I100,X100,Y100)</f>
        <v>-0.06929780655124322</v>
      </c>
      <c r="AG100">
        <f>STANDARDIZE(J100,Z100,AA100)</f>
        <v>-0.16990767793010425</v>
      </c>
      <c r="AH100">
        <f>(0.4*AB100)+(0.1*AC100)+(0.05*AD100)+(0.05*AE100)+(0.2*AF100)+(0.2*AG100)</f>
        <v>-0.22184878966211</v>
      </c>
    </row>
    <row r="101" spans="1:34" ht="12.75">
      <c r="A101" s="4">
        <v>86</v>
      </c>
      <c r="B101" s="4">
        <v>77</v>
      </c>
      <c r="C101" t="s">
        <v>117</v>
      </c>
      <c r="D101" s="4" t="s">
        <v>97</v>
      </c>
      <c r="E101">
        <v>33</v>
      </c>
      <c r="F101" s="5">
        <v>7</v>
      </c>
      <c r="G101">
        <v>31</v>
      </c>
      <c r="H101">
        <v>32</v>
      </c>
      <c r="I101">
        <v>11</v>
      </c>
      <c r="J101">
        <v>3</v>
      </c>
      <c r="L101">
        <f>(E101*0.4)+(F101*0.1)+(G101*0.05)+(H101*0.05)+(I101*0.2)+(J101*0.2)</f>
        <v>19.85</v>
      </c>
      <c r="M101" s="3">
        <f>L101*100/67.6</f>
        <v>29.363905325443792</v>
      </c>
      <c r="O101" s="7">
        <f>J101/I101</f>
        <v>0.2727272727272727</v>
      </c>
      <c r="P101">
        <v>33.069651741293534</v>
      </c>
      <c r="Q101">
        <v>16.28665479397502</v>
      </c>
      <c r="R101">
        <v>13.990049751243781</v>
      </c>
      <c r="S101">
        <v>19.71978449419548</v>
      </c>
      <c r="T101">
        <v>28.417910447761194</v>
      </c>
      <c r="U101">
        <v>24.357431671092506</v>
      </c>
      <c r="V101">
        <v>22.601990049751244</v>
      </c>
      <c r="W101">
        <v>17.69069800827261</v>
      </c>
      <c r="X101">
        <v>16.940298507462686</v>
      </c>
      <c r="Y101">
        <v>13.568950508806779</v>
      </c>
      <c r="Z101">
        <v>11.039800995024876</v>
      </c>
      <c r="AA101">
        <v>12.005349139454422</v>
      </c>
      <c r="AB101">
        <f>STANDARDIZE(E101,P101,Q101)</f>
        <v>-0.0042766143308508075</v>
      </c>
      <c r="AC101">
        <f>STANDARDIZE(F101,R101,S101)</f>
        <v>-0.35446887126486104</v>
      </c>
      <c r="AD101">
        <f>STANDARDIZE(G101,T101,U101)</f>
        <v>0.10600828474470235</v>
      </c>
      <c r="AE101">
        <f>STANDARDIZE(H101,V101,W101)</f>
        <v>0.5312402001240434</v>
      </c>
      <c r="AF101">
        <f>STANDARDIZE(I101,X101,Y101)</f>
        <v>-0.4377861429745211</v>
      </c>
      <c r="AG101">
        <f>STANDARDIZE(J101,Z101,AA101)</f>
        <v>-0.6696848964269474</v>
      </c>
      <c r="AH101">
        <f>(0.4*AB101)+(0.1*AC101)+(0.05*AD101)+(0.05*AE101)+(0.2*AF101)+(0.2*AG101)</f>
        <v>-0.22678931649568285</v>
      </c>
    </row>
    <row r="102" spans="1:34" ht="12.75">
      <c r="A102" s="4" t="s">
        <v>174</v>
      </c>
      <c r="B102" s="4">
        <v>118</v>
      </c>
      <c r="C102" t="s">
        <v>136</v>
      </c>
      <c r="D102" s="4" t="s">
        <v>82</v>
      </c>
      <c r="E102">
        <v>24</v>
      </c>
      <c r="F102" s="5">
        <v>29</v>
      </c>
      <c r="G102">
        <v>7</v>
      </c>
      <c r="H102">
        <v>11</v>
      </c>
      <c r="I102">
        <v>13</v>
      </c>
      <c r="J102">
        <v>14</v>
      </c>
      <c r="L102">
        <f>(E102*0.4)+(F102*0.1)+(G102*0.05)+(H102*0.05)+(I102*0.2)+(J102*0.2)</f>
        <v>18.800000000000004</v>
      </c>
      <c r="M102" s="3">
        <f>L102*100/67.6</f>
        <v>27.810650887573974</v>
      </c>
      <c r="O102" s="7">
        <f>J102/I102</f>
        <v>1.0769230769230769</v>
      </c>
      <c r="P102">
        <v>33.069651741293534</v>
      </c>
      <c r="Q102">
        <v>16.28665479397502</v>
      </c>
      <c r="R102">
        <v>13.990049751243781</v>
      </c>
      <c r="S102">
        <v>19.71978449419548</v>
      </c>
      <c r="T102">
        <v>28.417910447761194</v>
      </c>
      <c r="U102">
        <v>24.357431671092506</v>
      </c>
      <c r="V102">
        <v>22.601990049751244</v>
      </c>
      <c r="W102">
        <v>17.69069800827261</v>
      </c>
      <c r="X102">
        <v>16.940298507462686</v>
      </c>
      <c r="Y102">
        <v>13.568950508806779</v>
      </c>
      <c r="Z102">
        <v>11.039800995024876</v>
      </c>
      <c r="AA102">
        <v>12.005349139454422</v>
      </c>
      <c r="AB102">
        <f>STANDARDIZE(E102,P102,Q102)</f>
        <v>-0.556876280367206</v>
      </c>
      <c r="AC102">
        <f>STANDARDIZE(F102,R102,S102)</f>
        <v>0.7611619819260398</v>
      </c>
      <c r="AD102">
        <f>STANDARDIZE(G102,T102,U102)</f>
        <v>-0.8793172751944965</v>
      </c>
      <c r="AE102">
        <f>STANDARDIZE(H102,V102,W102)</f>
        <v>-0.6558243232870667</v>
      </c>
      <c r="AF102">
        <f>STANDARDIZE(I102,X102,Y102)</f>
        <v>-0.29039080840521</v>
      </c>
      <c r="AG102">
        <f>STANDARDIZE(J102,Z102,AA102)</f>
        <v>0.24657333748393165</v>
      </c>
      <c r="AH102">
        <f>(0.4*AB102)+(0.1*AC102)+(0.05*AD102)+(0.05*AE102)+(0.2*AF102)+(0.2*AG102)</f>
        <v>-0.23215488806261228</v>
      </c>
    </row>
    <row r="103" spans="1:34" ht="12.75">
      <c r="A103" s="4" t="s">
        <v>169</v>
      </c>
      <c r="B103" s="4" t="s">
        <v>182</v>
      </c>
      <c r="C103" t="s">
        <v>119</v>
      </c>
      <c r="D103" s="4" t="s">
        <v>88</v>
      </c>
      <c r="E103">
        <v>12</v>
      </c>
      <c r="F103" s="5">
        <v>3</v>
      </c>
      <c r="G103">
        <v>93</v>
      </c>
      <c r="H103">
        <v>57</v>
      </c>
      <c r="I103">
        <v>29</v>
      </c>
      <c r="J103">
        <v>7</v>
      </c>
      <c r="L103">
        <f>(E103*0.4)+(F103*0.1)+(G103*0.05)+(H103*0.05)+(I103*0.2)+(J103*0.2)</f>
        <v>19.799999999999997</v>
      </c>
      <c r="M103" s="3">
        <f>L103*100/67.6</f>
        <v>29.289940828402365</v>
      </c>
      <c r="O103" s="7">
        <f>J103/I103</f>
        <v>0.2413793103448276</v>
      </c>
      <c r="P103">
        <v>33.069651741293534</v>
      </c>
      <c r="Q103">
        <v>16.28665479397502</v>
      </c>
      <c r="R103">
        <v>13.990049751243781</v>
      </c>
      <c r="S103">
        <v>19.71978449419548</v>
      </c>
      <c r="T103">
        <v>28.417910447761194</v>
      </c>
      <c r="U103">
        <v>24.357431671092506</v>
      </c>
      <c r="V103">
        <v>22.601990049751244</v>
      </c>
      <c r="W103">
        <v>17.69069800827261</v>
      </c>
      <c r="X103">
        <v>16.940298507462686</v>
      </c>
      <c r="Y103">
        <v>13.568950508806779</v>
      </c>
      <c r="Z103">
        <v>11.039800995024876</v>
      </c>
      <c r="AA103">
        <v>12.005349139454422</v>
      </c>
      <c r="AB103">
        <f>STANDARDIZE(E103,P103,Q103)</f>
        <v>-1.2936758350823463</v>
      </c>
      <c r="AC103">
        <f>STANDARDIZE(F103,R103,S103)</f>
        <v>-0.5573108445722976</v>
      </c>
      <c r="AD103">
        <f>STANDARDIZE(G103,T103,U103)</f>
        <v>2.6514326479209664</v>
      </c>
      <c r="AE103">
        <f>STANDARDIZE(H103,V103,W103)</f>
        <v>1.9444122518039364</v>
      </c>
      <c r="AF103">
        <f>STANDARDIZE(I103,X103,Y103)</f>
        <v>0.8887718681492792</v>
      </c>
      <c r="AG103">
        <f>STANDARDIZE(J103,Z103,AA103)</f>
        <v>-0.33650008409571863</v>
      </c>
      <c r="AH103">
        <f>(0.4*AB103)+(0.1*AC103)+(0.05*AD103)+(0.05*AE103)+(0.2*AF103)+(0.2*AG103)</f>
        <v>-0.232954816693211</v>
      </c>
    </row>
    <row r="104" spans="1:34" ht="12.75">
      <c r="A104" s="4" t="s">
        <v>171</v>
      </c>
      <c r="B104" s="4" t="s">
        <v>182</v>
      </c>
      <c r="C104" t="s">
        <v>126</v>
      </c>
      <c r="D104" s="4" t="s">
        <v>183</v>
      </c>
      <c r="E104">
        <v>24</v>
      </c>
      <c r="F104" s="5">
        <v>10</v>
      </c>
      <c r="G104">
        <v>48</v>
      </c>
      <c r="H104">
        <v>20</v>
      </c>
      <c r="I104">
        <v>23</v>
      </c>
      <c r="J104">
        <v>4</v>
      </c>
      <c r="L104">
        <f>(E104*0.4)+(F104*0.1)+(G104*0.05)+(H104*0.05)+(I104*0.2)+(J104*0.2)</f>
        <v>19.400000000000002</v>
      </c>
      <c r="M104" s="3">
        <f>L104*100/67.6</f>
        <v>28.69822485207101</v>
      </c>
      <c r="O104" s="7">
        <f>J104/I104</f>
        <v>0.17391304347826086</v>
      </c>
      <c r="P104">
        <v>33.069651741293534</v>
      </c>
      <c r="Q104">
        <v>16.28665479397502</v>
      </c>
      <c r="R104">
        <v>13.990049751243781</v>
      </c>
      <c r="S104">
        <v>19.71978449419548</v>
      </c>
      <c r="T104">
        <v>28.417910447761194</v>
      </c>
      <c r="U104">
        <v>24.357431671092506</v>
      </c>
      <c r="V104">
        <v>22.601990049751244</v>
      </c>
      <c r="W104">
        <v>17.69069800827261</v>
      </c>
      <c r="X104">
        <v>16.940298507462686</v>
      </c>
      <c r="Y104">
        <v>13.568950508806779</v>
      </c>
      <c r="Z104">
        <v>11.039800995024876</v>
      </c>
      <c r="AA104">
        <v>12.005349139454422</v>
      </c>
      <c r="AB104">
        <f>STANDARDIZE(E104,P104,Q104)</f>
        <v>-0.556876280367206</v>
      </c>
      <c r="AC104">
        <f>STANDARDIZE(F104,R104,S104)</f>
        <v>-0.20233739128428369</v>
      </c>
      <c r="AD104">
        <f>STANDARDIZE(G104,T104,U104)</f>
        <v>0.8039472230349682</v>
      </c>
      <c r="AE104">
        <f>STANDARDIZE(H104,V104,W104)</f>
        <v>-0.14708238468230528</v>
      </c>
      <c r="AF104">
        <f>STANDARDIZE(I104,X104,Y104)</f>
        <v>0.4465858644413458</v>
      </c>
      <c r="AG104">
        <f>STANDARDIZE(J104,Z104,AA104)</f>
        <v>-0.5863886933441402</v>
      </c>
      <c r="AH104">
        <f>(0.4*AB104)+(0.1*AC104)+(0.05*AD104)+(0.05*AE104)+(0.2*AF104)+(0.2*AG104)</f>
        <v>-0.23810157513823657</v>
      </c>
    </row>
    <row r="105" spans="1:34" ht="12.75">
      <c r="A105" s="4">
        <v>117</v>
      </c>
      <c r="B105" s="4">
        <v>138</v>
      </c>
      <c r="C105" t="s">
        <v>148</v>
      </c>
      <c r="D105" s="4" t="s">
        <v>82</v>
      </c>
      <c r="E105">
        <v>19</v>
      </c>
      <c r="F105" s="5">
        <v>19</v>
      </c>
      <c r="G105">
        <v>15</v>
      </c>
      <c r="H105">
        <v>16</v>
      </c>
      <c r="I105">
        <v>21</v>
      </c>
      <c r="J105">
        <v>15</v>
      </c>
      <c r="L105">
        <f>(E105*0.4)+(F105*0.1)+(G105*0.05)+(H105*0.05)+(I105*0.2)+(J105*0.2)</f>
        <v>18.25</v>
      </c>
      <c r="M105" s="3">
        <f>L105*100/67.6</f>
        <v>26.997041420118347</v>
      </c>
      <c r="O105" s="7">
        <f>J105/I105</f>
        <v>0.7142857142857143</v>
      </c>
      <c r="P105">
        <v>33.069651741293534</v>
      </c>
      <c r="Q105">
        <v>16.28665479397502</v>
      </c>
      <c r="R105">
        <v>13.990049751243781</v>
      </c>
      <c r="S105">
        <v>19.71978449419548</v>
      </c>
      <c r="T105">
        <v>28.417910447761194</v>
      </c>
      <c r="U105">
        <v>24.357431671092506</v>
      </c>
      <c r="V105">
        <v>22.601990049751244</v>
      </c>
      <c r="W105">
        <v>17.69069800827261</v>
      </c>
      <c r="X105">
        <v>16.940298507462686</v>
      </c>
      <c r="Y105">
        <v>13.568950508806779</v>
      </c>
      <c r="Z105">
        <v>11.039800995024876</v>
      </c>
      <c r="AA105">
        <v>12.005349139454422</v>
      </c>
      <c r="AB105">
        <f>STANDARDIZE(E105,P105,Q105)</f>
        <v>-0.8638760948318478</v>
      </c>
      <c r="AC105">
        <f>STANDARDIZE(F105,R105,S105)</f>
        <v>0.2540570486574485</v>
      </c>
      <c r="AD105">
        <f>STANDARDIZE(G105,T105,U105)</f>
        <v>-0.5508754218814302</v>
      </c>
      <c r="AE105">
        <f>STANDARDIZE(H105,V105,W105)</f>
        <v>-0.37318991295108817</v>
      </c>
      <c r="AF105">
        <f>STANDARDIZE(I105,X105,Y105)</f>
        <v>0.29919052987203465</v>
      </c>
      <c r="AG105">
        <f>STANDARDIZE(J105,Z105,AA105)</f>
        <v>0.32986954056673884</v>
      </c>
      <c r="AH105">
        <f>(0.4*AB105)+(0.1*AC105)+(0.05*AD105)+(0.05*AE105)+(0.2*AF105)+(0.2*AG105)</f>
        <v>-0.24053598572086557</v>
      </c>
    </row>
    <row r="106" spans="1:34" ht="12.75">
      <c r="A106" s="4">
        <v>100</v>
      </c>
      <c r="B106" s="4">
        <v>58</v>
      </c>
      <c r="C106" t="s">
        <v>131</v>
      </c>
      <c r="D106" s="4" t="s">
        <v>83</v>
      </c>
      <c r="E106">
        <v>28</v>
      </c>
      <c r="F106" s="5">
        <v>0</v>
      </c>
      <c r="G106">
        <v>44</v>
      </c>
      <c r="H106">
        <v>28</v>
      </c>
      <c r="I106">
        <v>15</v>
      </c>
      <c r="J106">
        <v>7</v>
      </c>
      <c r="L106">
        <f>(E106*0.4)+(F106*0.1)+(G106*0.05)+(H106*0.05)+(I106*0.2)+(J106*0.2)</f>
        <v>19.200000000000003</v>
      </c>
      <c r="M106" s="3">
        <f>L106*100/67.6</f>
        <v>28.402366863905332</v>
      </c>
      <c r="O106" s="7">
        <f>J106/I106</f>
        <v>0.4666666666666667</v>
      </c>
      <c r="P106">
        <v>33.069651741293534</v>
      </c>
      <c r="Q106">
        <v>16.28665479397502</v>
      </c>
      <c r="R106">
        <v>13.990049751243781</v>
      </c>
      <c r="S106">
        <v>19.71978449419548</v>
      </c>
      <c r="T106">
        <v>28.417910447761194</v>
      </c>
      <c r="U106">
        <v>24.357431671092506</v>
      </c>
      <c r="V106">
        <v>22.601990049751244</v>
      </c>
      <c r="W106">
        <v>17.69069800827261</v>
      </c>
      <c r="X106">
        <v>16.940298507462686</v>
      </c>
      <c r="Y106">
        <v>13.568950508806779</v>
      </c>
      <c r="Z106">
        <v>11.039800995024876</v>
      </c>
      <c r="AA106">
        <v>12.005349139454422</v>
      </c>
      <c r="AB106">
        <f>STANDARDIZE(E106,P106,Q106)</f>
        <v>-0.31127642879549255</v>
      </c>
      <c r="AC106">
        <f>STANDARDIZE(F106,R106,S106)</f>
        <v>-0.7094423245528749</v>
      </c>
      <c r="AD106">
        <f>STANDARDIZE(G106,T106,U106)</f>
        <v>0.639726296378435</v>
      </c>
      <c r="AE106">
        <f>STANDARDIZE(H106,V106,W106)</f>
        <v>0.3051326718552605</v>
      </c>
      <c r="AF106">
        <f>STANDARDIZE(I106,X106,Y106)</f>
        <v>-0.1429954738358988</v>
      </c>
      <c r="AG106">
        <f>STANDARDIZE(J106,Z106,AA106)</f>
        <v>-0.33650008409571863</v>
      </c>
      <c r="AH106">
        <f>(0.4*AB106)+(0.1*AC106)+(0.05*AD106)+(0.05*AE106)+(0.2*AF106)+(0.2*AG106)</f>
        <v>-0.24411096714812325</v>
      </c>
    </row>
    <row r="107" spans="1:34" ht="12.75">
      <c r="A107" s="4">
        <v>129</v>
      </c>
      <c r="B107" s="4">
        <v>167</v>
      </c>
      <c r="C107" t="s">
        <v>160</v>
      </c>
      <c r="D107" s="4" t="s">
        <v>86</v>
      </c>
      <c r="E107">
        <v>21</v>
      </c>
      <c r="F107" s="5">
        <v>0</v>
      </c>
      <c r="G107">
        <v>9</v>
      </c>
      <c r="H107">
        <v>13</v>
      </c>
      <c r="I107">
        <v>35</v>
      </c>
      <c r="J107">
        <v>6</v>
      </c>
      <c r="L107">
        <f>(E107*0.4)+(F107*0.1)+(G107*0.05)+(H107*0.05)+(I107*0.2)+(J107*0.2)</f>
        <v>17.7</v>
      </c>
      <c r="M107" s="3">
        <f>L107*100/67.6</f>
        <v>26.183431952662723</v>
      </c>
      <c r="O107" s="7">
        <f>J107/I107</f>
        <v>0.17142857142857143</v>
      </c>
      <c r="P107">
        <v>33.069651741293534</v>
      </c>
      <c r="Q107">
        <v>16.28665479397502</v>
      </c>
      <c r="R107">
        <v>13.990049751243781</v>
      </c>
      <c r="S107">
        <v>19.71978449419548</v>
      </c>
      <c r="T107">
        <v>28.417910447761194</v>
      </c>
      <c r="U107">
        <v>24.357431671092506</v>
      </c>
      <c r="V107">
        <v>22.601990049751244</v>
      </c>
      <c r="W107">
        <v>17.69069800827261</v>
      </c>
      <c r="X107">
        <v>16.940298507462686</v>
      </c>
      <c r="Y107">
        <v>13.568950508806779</v>
      </c>
      <c r="Z107">
        <v>11.039800995024876</v>
      </c>
      <c r="AA107">
        <v>12.005349139454422</v>
      </c>
      <c r="AB107">
        <f>STANDARDIZE(E107,P107,Q107)</f>
        <v>-0.741076169045991</v>
      </c>
      <c r="AC107">
        <f>STANDARDIZE(F107,R107,S107)</f>
        <v>-0.7094423245528749</v>
      </c>
      <c r="AD107">
        <f>STANDARDIZE(G107,T107,U107)</f>
        <v>-0.79720681186623</v>
      </c>
      <c r="AE107">
        <f>STANDARDIZE(H107,V107,W107)</f>
        <v>-0.5427705591526754</v>
      </c>
      <c r="AF107">
        <f>STANDARDIZE(I107,X107,Y107)</f>
        <v>1.3309578718572128</v>
      </c>
      <c r="AG107">
        <f>STANDARDIZE(J107,Z107,AA107)</f>
        <v>-0.4197962871785258</v>
      </c>
      <c r="AH107">
        <f>(0.4*AB107)+(0.1*AC107)+(0.05*AD107)+(0.05*AE107)+(0.2*AF107)+(0.2*AG107)</f>
        <v>-0.25214125168889173</v>
      </c>
    </row>
    <row r="108" spans="1:34" ht="12.75">
      <c r="A108" s="4" t="s">
        <v>172</v>
      </c>
      <c r="B108" s="4">
        <v>112</v>
      </c>
      <c r="C108" t="s">
        <v>132</v>
      </c>
      <c r="D108" s="4" t="s">
        <v>83</v>
      </c>
      <c r="E108">
        <v>26</v>
      </c>
      <c r="F108" s="5">
        <v>27</v>
      </c>
      <c r="G108">
        <v>18</v>
      </c>
      <c r="H108">
        <v>15</v>
      </c>
      <c r="I108">
        <v>13</v>
      </c>
      <c r="J108">
        <v>8</v>
      </c>
      <c r="L108">
        <f>(E108*0.4)+(F108*0.1)+(G108*0.05)+(H108*0.05)+(I108*0.2)+(J108*0.2)</f>
        <v>18.950000000000003</v>
      </c>
      <c r="M108" s="3">
        <f>L108*100/67.6</f>
        <v>28.03254437869823</v>
      </c>
      <c r="O108" s="7">
        <f>J108/I108</f>
        <v>0.6153846153846154</v>
      </c>
      <c r="P108">
        <v>33.069651741293534</v>
      </c>
      <c r="Q108">
        <v>16.28665479397502</v>
      </c>
      <c r="R108">
        <v>13.990049751243781</v>
      </c>
      <c r="S108">
        <v>19.71978449419548</v>
      </c>
      <c r="T108">
        <v>28.417910447761194</v>
      </c>
      <c r="U108">
        <v>24.357431671092506</v>
      </c>
      <c r="V108">
        <v>22.601990049751244</v>
      </c>
      <c r="W108">
        <v>17.69069800827261</v>
      </c>
      <c r="X108">
        <v>16.940298507462686</v>
      </c>
      <c r="Y108">
        <v>13.568950508806779</v>
      </c>
      <c r="Z108">
        <v>11.039800995024876</v>
      </c>
      <c r="AA108">
        <v>12.005349139454422</v>
      </c>
      <c r="AB108">
        <f>STANDARDIZE(E108,P108,Q108)</f>
        <v>-0.4340763545813493</v>
      </c>
      <c r="AC108">
        <f>STANDARDIZE(F108,R108,S108)</f>
        <v>0.6597409952723216</v>
      </c>
      <c r="AD108">
        <f>STANDARDIZE(G108,T108,U108)</f>
        <v>-0.42770972688903036</v>
      </c>
      <c r="AE108">
        <f>STANDARDIZE(H108,V108,W108)</f>
        <v>-0.4297167950182839</v>
      </c>
      <c r="AF108">
        <f>STANDARDIZE(I108,X108,Y108)</f>
        <v>-0.29039080840521</v>
      </c>
      <c r="AG108">
        <f>STANDARDIZE(J108,Z108,AA108)</f>
        <v>-0.25320388101291147</v>
      </c>
      <c r="AH108">
        <f>(0.4*AB108)+(0.1*AC108)+(0.05*AD108)+(0.05*AE108)+(0.2*AF108)+(0.2*AG108)</f>
        <v>-0.2592467062842976</v>
      </c>
    </row>
    <row r="109" spans="1:34" ht="12.75">
      <c r="A109" s="4" t="s">
        <v>177</v>
      </c>
      <c r="B109" s="4">
        <v>85</v>
      </c>
      <c r="C109" t="s">
        <v>147</v>
      </c>
      <c r="D109" s="4" t="s">
        <v>92</v>
      </c>
      <c r="E109">
        <v>33</v>
      </c>
      <c r="F109" s="5">
        <v>0</v>
      </c>
      <c r="G109">
        <v>11</v>
      </c>
      <c r="H109">
        <v>17</v>
      </c>
      <c r="I109">
        <v>12</v>
      </c>
      <c r="J109">
        <v>7</v>
      </c>
      <c r="L109">
        <f>(E109*0.4)+(F109*0.1)+(G109*0.05)+(H109*0.05)+(I109*0.2)+(J109*0.2)</f>
        <v>18.4</v>
      </c>
      <c r="M109" s="3">
        <f>L109*100/67.6</f>
        <v>27.218934911242602</v>
      </c>
      <c r="O109" s="7">
        <f>J109/I109</f>
        <v>0.5833333333333334</v>
      </c>
      <c r="P109">
        <v>33.069651741293534</v>
      </c>
      <c r="Q109">
        <v>16.28665479397502</v>
      </c>
      <c r="R109">
        <v>13.990049751243781</v>
      </c>
      <c r="S109">
        <v>19.71978449419548</v>
      </c>
      <c r="T109">
        <v>28.417910447761194</v>
      </c>
      <c r="U109">
        <v>24.357431671092506</v>
      </c>
      <c r="V109">
        <v>22.601990049751244</v>
      </c>
      <c r="W109">
        <v>17.69069800827261</v>
      </c>
      <c r="X109">
        <v>16.940298507462686</v>
      </c>
      <c r="Y109">
        <v>13.568950508806779</v>
      </c>
      <c r="Z109">
        <v>11.039800995024876</v>
      </c>
      <c r="AA109">
        <v>12.005349139454422</v>
      </c>
      <c r="AB109">
        <f>STANDARDIZE(E109,P109,Q109)</f>
        <v>-0.0042766143308508075</v>
      </c>
      <c r="AC109">
        <f>STANDARDIZE(F109,R109,S109)</f>
        <v>-0.7094423245528749</v>
      </c>
      <c r="AD109">
        <f>STANDARDIZE(G109,T109,U109)</f>
        <v>-0.7150963485379633</v>
      </c>
      <c r="AE109">
        <f>STANDARDIZE(H109,V109,W109)</f>
        <v>-0.31666303088389247</v>
      </c>
      <c r="AF109">
        <f>STANDARDIZE(I109,X109,Y109)</f>
        <v>-0.3640884756898655</v>
      </c>
      <c r="AG109">
        <f>STANDARDIZE(J109,Z109,AA109)</f>
        <v>-0.33650008409571863</v>
      </c>
      <c r="AH109">
        <f>(0.4*AB109)+(0.1*AC109)+(0.05*AD109)+(0.05*AE109)+(0.2*AF109)+(0.2*AG109)</f>
        <v>-0.26436055911583745</v>
      </c>
    </row>
    <row r="110" spans="1:34" ht="12.75">
      <c r="A110" s="4">
        <v>87</v>
      </c>
      <c r="B110" s="4">
        <v>113</v>
      </c>
      <c r="C110" t="s">
        <v>118</v>
      </c>
      <c r="D110" s="4" t="s">
        <v>87</v>
      </c>
      <c r="E110">
        <v>35</v>
      </c>
      <c r="F110" s="5">
        <v>4</v>
      </c>
      <c r="G110">
        <v>53</v>
      </c>
      <c r="H110">
        <v>37</v>
      </c>
      <c r="I110">
        <v>4</v>
      </c>
      <c r="J110">
        <v>1</v>
      </c>
      <c r="L110">
        <f>(E110*0.4)+(F110*0.1)+(G110*0.05)+(H110*0.05)+(I110*0.2)+(J110*0.2)</f>
        <v>19.900000000000002</v>
      </c>
      <c r="M110" s="3">
        <f>L110*100/67.6</f>
        <v>29.43786982248521</v>
      </c>
      <c r="O110" s="7">
        <f>J110/I110</f>
        <v>0.25</v>
      </c>
      <c r="P110">
        <v>33.069651741293534</v>
      </c>
      <c r="Q110">
        <v>16.28665479397502</v>
      </c>
      <c r="R110">
        <v>13.990049751243781</v>
      </c>
      <c r="S110">
        <v>19.71978449419548</v>
      </c>
      <c r="T110">
        <v>28.417910447761194</v>
      </c>
      <c r="U110">
        <v>24.357431671092506</v>
      </c>
      <c r="V110">
        <v>22.601990049751244</v>
      </c>
      <c r="W110">
        <v>17.69069800827261</v>
      </c>
      <c r="X110">
        <v>16.940298507462686</v>
      </c>
      <c r="Y110">
        <v>13.568950508806779</v>
      </c>
      <c r="Z110">
        <v>11.039800995024876</v>
      </c>
      <c r="AA110">
        <v>12.005349139454422</v>
      </c>
      <c r="AB110">
        <f>STANDARDIZE(E110,P110,Q110)</f>
        <v>0.1185233114550059</v>
      </c>
      <c r="AC110">
        <f>STANDARDIZE(F110,R110,S110)</f>
        <v>-0.5066003512454385</v>
      </c>
      <c r="AD110">
        <f>STANDARDIZE(G110,T110,U110)</f>
        <v>1.0092233813556346</v>
      </c>
      <c r="AE110">
        <f>STANDARDIZE(H110,V110,W110)</f>
        <v>0.813874610460022</v>
      </c>
      <c r="AF110">
        <f>STANDARDIZE(I110,X110,Y110)</f>
        <v>-0.9536698139671101</v>
      </c>
      <c r="AG110">
        <f>STANDARDIZE(J110,Z110,AA110)</f>
        <v>-0.8362773025925617</v>
      </c>
      <c r="AH110">
        <f>(0.4*AB110)+(0.1*AC110)+(0.05*AD110)+(0.05*AE110)+(0.2*AF110)+(0.2*AG110)</f>
        <v>-0.270085234263693</v>
      </c>
    </row>
    <row r="111" spans="1:34" ht="12.75">
      <c r="A111" s="4">
        <v>124</v>
      </c>
      <c r="B111" s="4">
        <v>180</v>
      </c>
      <c r="C111" t="s">
        <v>155</v>
      </c>
      <c r="D111" s="4" t="s">
        <v>82</v>
      </c>
      <c r="E111">
        <v>25</v>
      </c>
      <c r="F111" s="5">
        <v>12</v>
      </c>
      <c r="G111">
        <v>7</v>
      </c>
      <c r="H111">
        <v>28</v>
      </c>
      <c r="I111">
        <v>17</v>
      </c>
      <c r="J111">
        <v>9</v>
      </c>
      <c r="L111">
        <f>(E111*0.4)+(F111*0.1)+(G111*0.05)+(H111*0.05)+(I111*0.2)+(J111*0.2)</f>
        <v>18.150000000000002</v>
      </c>
      <c r="M111" s="3">
        <f>L111*100/67.6</f>
        <v>26.849112426035507</v>
      </c>
      <c r="O111" s="7">
        <f>J111/I111</f>
        <v>0.5294117647058824</v>
      </c>
      <c r="P111">
        <v>33.069651741293534</v>
      </c>
      <c r="Q111">
        <v>16.28665479397502</v>
      </c>
      <c r="R111">
        <v>13.990049751243781</v>
      </c>
      <c r="S111">
        <v>19.71978449419548</v>
      </c>
      <c r="T111">
        <v>28.417910447761194</v>
      </c>
      <c r="U111">
        <v>24.357431671092506</v>
      </c>
      <c r="V111">
        <v>22.601990049751244</v>
      </c>
      <c r="W111">
        <v>17.69069800827261</v>
      </c>
      <c r="X111">
        <v>16.940298507462686</v>
      </c>
      <c r="Y111">
        <v>13.568950508806779</v>
      </c>
      <c r="Z111">
        <v>11.039800995024876</v>
      </c>
      <c r="AA111">
        <v>12.005349139454422</v>
      </c>
      <c r="AB111">
        <f>STANDARDIZE(E111,P111,Q111)</f>
        <v>-0.4954763174742776</v>
      </c>
      <c r="AC111">
        <f>STANDARDIZE(F111,R111,S111)</f>
        <v>-0.10091640463056542</v>
      </c>
      <c r="AD111">
        <f>STANDARDIZE(G111,T111,U111)</f>
        <v>-0.8793172751944965</v>
      </c>
      <c r="AE111">
        <f>STANDARDIZE(H111,V111,W111)</f>
        <v>0.3051326718552605</v>
      </c>
      <c r="AF111">
        <f>STANDARDIZE(I111,X111,Y111)</f>
        <v>0.004399860733412351</v>
      </c>
      <c r="AG111">
        <f>STANDARDIZE(J111,Z111,AA111)</f>
        <v>-0.16990767793010425</v>
      </c>
      <c r="AH111">
        <f>(0.4*AB111)+(0.1*AC111)+(0.05*AD111)+(0.05*AE111)+(0.2*AF111)+(0.2*AG111)</f>
        <v>-0.27009296105906777</v>
      </c>
    </row>
    <row r="112" spans="1:34" ht="12.75">
      <c r="A112" s="4" t="s">
        <v>177</v>
      </c>
      <c r="B112" s="4">
        <v>102</v>
      </c>
      <c r="C112" t="s">
        <v>146</v>
      </c>
      <c r="D112" s="4" t="s">
        <v>189</v>
      </c>
      <c r="E112">
        <v>36</v>
      </c>
      <c r="F112" s="5">
        <v>0</v>
      </c>
      <c r="G112">
        <v>4</v>
      </c>
      <c r="H112">
        <v>1</v>
      </c>
      <c r="I112">
        <v>15</v>
      </c>
      <c r="J112">
        <v>3</v>
      </c>
      <c r="L112">
        <f>(E112*0.4)+(F112*0.1)+(G112*0.05)+(H112*0.05)+(I112*0.2)+(J112*0.2)</f>
        <v>18.25</v>
      </c>
      <c r="M112" s="3">
        <f>L112*100/67.6</f>
        <v>26.997041420118347</v>
      </c>
      <c r="O112" s="7">
        <f>J112/I112</f>
        <v>0.2</v>
      </c>
      <c r="P112">
        <v>33.069651741293534</v>
      </c>
      <c r="Q112">
        <v>16.28665479397502</v>
      </c>
      <c r="R112">
        <v>13.990049751243781</v>
      </c>
      <c r="S112">
        <v>19.71978449419548</v>
      </c>
      <c r="T112">
        <v>28.417910447761194</v>
      </c>
      <c r="U112">
        <v>24.357431671092506</v>
      </c>
      <c r="V112">
        <v>22.601990049751244</v>
      </c>
      <c r="W112">
        <v>17.69069800827261</v>
      </c>
      <c r="X112">
        <v>16.940298507462686</v>
      </c>
      <c r="Y112">
        <v>13.568950508806779</v>
      </c>
      <c r="Z112">
        <v>11.039800995024876</v>
      </c>
      <c r="AA112">
        <v>12.005349139454422</v>
      </c>
      <c r="AB112">
        <f>STANDARDIZE(E112,P112,Q112)</f>
        <v>0.17992327434793426</v>
      </c>
      <c r="AC112">
        <f>STANDARDIZE(F112,R112,S112)</f>
        <v>-0.7094423245528749</v>
      </c>
      <c r="AD112">
        <f>STANDARDIZE(G112,T112,U112)</f>
        <v>-1.0024829701868965</v>
      </c>
      <c r="AE112">
        <f>STANDARDIZE(H112,V112,W112)</f>
        <v>-1.221093143959024</v>
      </c>
      <c r="AF112">
        <f>STANDARDIZE(I112,X112,Y112)</f>
        <v>-0.1429954738358988</v>
      </c>
      <c r="AG112">
        <f>STANDARDIZE(J112,Z112,AA112)</f>
        <v>-0.6696848964269474</v>
      </c>
      <c r="AH112">
        <f>(0.4*AB112)+(0.1*AC112)+(0.05*AD112)+(0.05*AE112)+(0.2*AF112)+(0.2*AG112)</f>
        <v>-0.27268980247597907</v>
      </c>
    </row>
    <row r="113" spans="1:34" ht="12.75">
      <c r="A113" s="4">
        <v>141</v>
      </c>
      <c r="B113" s="4">
        <v>173</v>
      </c>
      <c r="C113" t="s">
        <v>198</v>
      </c>
      <c r="D113" s="4" t="s">
        <v>82</v>
      </c>
      <c r="E113">
        <v>16</v>
      </c>
      <c r="F113" s="5">
        <v>15</v>
      </c>
      <c r="G113">
        <v>1</v>
      </c>
      <c r="H113">
        <v>12</v>
      </c>
      <c r="I113">
        <v>30</v>
      </c>
      <c r="J113">
        <v>13</v>
      </c>
      <c r="L113">
        <f>(E113*0.4)+(F113*0.1)+(G113*0.05)+(H113*0.05)+(I113*0.2)+(J113*0.2)</f>
        <v>17.150000000000002</v>
      </c>
      <c r="M113" s="3">
        <f>L113*100/67.6</f>
        <v>25.369822485207106</v>
      </c>
      <c r="O113" s="7">
        <f>J113/I113</f>
        <v>0.43333333333333335</v>
      </c>
      <c r="P113">
        <v>33.069651741293534</v>
      </c>
      <c r="Q113">
        <v>16.28665479397502</v>
      </c>
      <c r="R113">
        <v>13.990049751243781</v>
      </c>
      <c r="S113">
        <v>19.71978449419548</v>
      </c>
      <c r="T113">
        <v>28.417910447761194</v>
      </c>
      <c r="U113">
        <v>24.357431671092506</v>
      </c>
      <c r="V113">
        <v>22.601990049751244</v>
      </c>
      <c r="W113">
        <v>17.69069800827261</v>
      </c>
      <c r="X113">
        <v>16.940298507462686</v>
      </c>
      <c r="Y113">
        <v>13.568950508806779</v>
      </c>
      <c r="Z113">
        <v>11.039800995024876</v>
      </c>
      <c r="AA113">
        <v>12.005349139454422</v>
      </c>
      <c r="AB113">
        <f>STANDARDIZE(E113,P113,Q113)</f>
        <v>-1.0480759835106328</v>
      </c>
      <c r="AC113">
        <f>STANDARDIZE(F113,R113,S113)</f>
        <v>0.05121507535001196</v>
      </c>
      <c r="AD113">
        <f>STANDARDIZE(G113,T113,U113)</f>
        <v>-1.1256486651792963</v>
      </c>
      <c r="AE113">
        <f>STANDARDIZE(H113,V113,W113)</f>
        <v>-0.599297441219871</v>
      </c>
      <c r="AF113">
        <f>STANDARDIZE(I113,X113,Y113)</f>
        <v>0.9624695354339349</v>
      </c>
      <c r="AG113">
        <f>STANDARDIZE(J113,Z113,AA113)</f>
        <v>0.16327713440112446</v>
      </c>
      <c r="AH113">
        <f>(0.4*AB113)+(0.1*AC113)+(0.05*AD113)+(0.05*AE113)+(0.2*AF113)+(0.2*AG113)</f>
        <v>-0.2752068572221985</v>
      </c>
    </row>
    <row r="114" spans="1:34" ht="12.75">
      <c r="A114" s="4" t="s">
        <v>176</v>
      </c>
      <c r="B114" s="4">
        <v>125</v>
      </c>
      <c r="C114" t="s">
        <v>143</v>
      </c>
      <c r="D114" s="4" t="s">
        <v>92</v>
      </c>
      <c r="E114">
        <v>32</v>
      </c>
      <c r="F114" s="5">
        <v>0</v>
      </c>
      <c r="G114">
        <v>11</v>
      </c>
      <c r="H114">
        <v>18</v>
      </c>
      <c r="I114">
        <v>16</v>
      </c>
      <c r="J114">
        <v>4</v>
      </c>
      <c r="L114">
        <f>(E114*0.4)+(F114*0.1)+(G114*0.05)+(H114*0.05)+(I114*0.2)+(J114*0.2)</f>
        <v>18.250000000000004</v>
      </c>
      <c r="M114" s="3">
        <f>L114*100/67.6</f>
        <v>26.997041420118354</v>
      </c>
      <c r="O114" s="7">
        <f>J114/I114</f>
        <v>0.25</v>
      </c>
      <c r="P114">
        <v>33.069651741293534</v>
      </c>
      <c r="Q114">
        <v>16.28665479397502</v>
      </c>
      <c r="R114">
        <v>13.990049751243781</v>
      </c>
      <c r="S114">
        <v>19.71978449419548</v>
      </c>
      <c r="T114">
        <v>28.417910447761194</v>
      </c>
      <c r="U114">
        <v>24.357431671092506</v>
      </c>
      <c r="V114">
        <v>22.601990049751244</v>
      </c>
      <c r="W114">
        <v>17.69069800827261</v>
      </c>
      <c r="X114">
        <v>16.940298507462686</v>
      </c>
      <c r="Y114">
        <v>13.568950508806779</v>
      </c>
      <c r="Z114">
        <v>11.039800995024876</v>
      </c>
      <c r="AA114">
        <v>12.005349139454422</v>
      </c>
      <c r="AB114">
        <f>STANDARDIZE(E114,P114,Q114)</f>
        <v>-0.06567657722377916</v>
      </c>
      <c r="AC114">
        <f>STANDARDIZE(F114,R114,S114)</f>
        <v>-0.7094423245528749</v>
      </c>
      <c r="AD114">
        <f>STANDARDIZE(G114,T114,U114)</f>
        <v>-0.7150963485379633</v>
      </c>
      <c r="AE114">
        <f>STANDARDIZE(H114,V114,W114)</f>
        <v>-0.2601361488166967</v>
      </c>
      <c r="AF114">
        <f>STANDARDIZE(I114,X114,Y114)</f>
        <v>-0.06929780655124322</v>
      </c>
      <c r="AG114">
        <f>STANDARDIZE(J114,Z114,AA114)</f>
        <v>-0.5863886933441402</v>
      </c>
      <c r="AH114">
        <f>(0.4*AB114)+(0.1*AC114)+(0.05*AD114)+(0.05*AE114)+(0.2*AF114)+(0.2*AG114)</f>
        <v>-0.27711378819160887</v>
      </c>
    </row>
    <row r="115" spans="1:34" ht="12.75">
      <c r="A115" s="4" t="s">
        <v>175</v>
      </c>
      <c r="B115" s="4">
        <v>137</v>
      </c>
      <c r="C115" t="s">
        <v>140</v>
      </c>
      <c r="D115" s="4" t="s">
        <v>83</v>
      </c>
      <c r="E115">
        <v>28</v>
      </c>
      <c r="F115" s="5">
        <v>5</v>
      </c>
      <c r="G115">
        <v>37</v>
      </c>
      <c r="H115">
        <v>28</v>
      </c>
      <c r="I115">
        <v>12</v>
      </c>
      <c r="J115">
        <v>7</v>
      </c>
      <c r="L115">
        <f>(E115*0.4)+(F115*0.1)+(G115*0.05)+(H115*0.05)+(I115*0.2)+(J115*0.2)</f>
        <v>18.75</v>
      </c>
      <c r="M115" s="3">
        <f>L115*100/67.6</f>
        <v>27.736686390532547</v>
      </c>
      <c r="O115" s="7">
        <f>J115/I115</f>
        <v>0.5833333333333334</v>
      </c>
      <c r="P115">
        <v>33.069651741293534</v>
      </c>
      <c r="Q115">
        <v>16.28665479397502</v>
      </c>
      <c r="R115">
        <v>13.990049751243781</v>
      </c>
      <c r="S115">
        <v>19.71978449419548</v>
      </c>
      <c r="T115">
        <v>28.417910447761194</v>
      </c>
      <c r="U115">
        <v>24.357431671092506</v>
      </c>
      <c r="V115">
        <v>22.601990049751244</v>
      </c>
      <c r="W115">
        <v>17.69069800827261</v>
      </c>
      <c r="X115">
        <v>16.940298507462686</v>
      </c>
      <c r="Y115">
        <v>13.568950508806779</v>
      </c>
      <c r="Z115">
        <v>11.039800995024876</v>
      </c>
      <c r="AA115">
        <v>12.005349139454422</v>
      </c>
      <c r="AB115">
        <f>STANDARDIZE(E115,P115,Q115)</f>
        <v>-0.31127642879549255</v>
      </c>
      <c r="AC115">
        <f>STANDARDIZE(F115,R115,S115)</f>
        <v>-0.45588985791857933</v>
      </c>
      <c r="AD115">
        <f>STANDARDIZE(G115,T115,U115)</f>
        <v>0.35233967472950206</v>
      </c>
      <c r="AE115">
        <f>STANDARDIZE(H115,V115,W115)</f>
        <v>0.3051326718552605</v>
      </c>
      <c r="AF115">
        <f>STANDARDIZE(I115,X115,Y115)</f>
        <v>-0.3640884756898655</v>
      </c>
      <c r="AG115">
        <f>STANDARDIZE(J115,Z115,AA115)</f>
        <v>-0.33650008409571863</v>
      </c>
      <c r="AH115">
        <f>(0.4*AB115)+(0.1*AC115)+(0.05*AD115)+(0.05*AE115)+(0.2*AF115)+(0.2*AG115)</f>
        <v>-0.27734365193793364</v>
      </c>
    </row>
    <row r="116" spans="1:34" ht="12.75">
      <c r="A116" s="4" t="s">
        <v>266</v>
      </c>
      <c r="B116" s="4">
        <v>186</v>
      </c>
      <c r="C116" t="s">
        <v>216</v>
      </c>
      <c r="D116" s="4" t="s">
        <v>191</v>
      </c>
      <c r="E116">
        <v>34</v>
      </c>
      <c r="F116" s="5">
        <v>26</v>
      </c>
      <c r="G116">
        <v>7</v>
      </c>
      <c r="H116">
        <v>9</v>
      </c>
      <c r="I116">
        <v>7</v>
      </c>
      <c r="J116">
        <v>3</v>
      </c>
      <c r="L116">
        <f>(E116*0.4)+(F116*0.1)+(G116*0.05)+(H116*0.05)+(I116*0.2)+(J116*0.2)</f>
        <v>19.000000000000004</v>
      </c>
      <c r="M116" s="3">
        <f>L116*100/67.6</f>
        <v>28.106508875739653</v>
      </c>
      <c r="O116" s="7">
        <f>J116/I116</f>
        <v>0.42857142857142855</v>
      </c>
      <c r="P116">
        <v>33.069651741293534</v>
      </c>
      <c r="Q116">
        <v>16.28665479397502</v>
      </c>
      <c r="R116">
        <v>13.990049751243781</v>
      </c>
      <c r="S116">
        <v>19.71978449419548</v>
      </c>
      <c r="T116">
        <v>28.417910447761194</v>
      </c>
      <c r="U116">
        <v>24.357431671092506</v>
      </c>
      <c r="V116">
        <v>22.601990049751244</v>
      </c>
      <c r="W116">
        <v>17.69069800827261</v>
      </c>
      <c r="X116">
        <v>16.940298507462686</v>
      </c>
      <c r="Y116">
        <v>13.568950508806779</v>
      </c>
      <c r="Z116">
        <v>11.039800995024876</v>
      </c>
      <c r="AA116">
        <v>12.005349139454422</v>
      </c>
      <c r="AB116">
        <f>STANDARDIZE(E116,P116,Q116)</f>
        <v>0.05712334856207755</v>
      </c>
      <c r="AC116">
        <f>STANDARDIZE(F116,R116,S116)</f>
        <v>0.6090305019454624</v>
      </c>
      <c r="AD116">
        <f>STANDARDIZE(G116,T116,U116)</f>
        <v>-0.8793172751944965</v>
      </c>
      <c r="AE116">
        <f>STANDARDIZE(H116,V116,W116)</f>
        <v>-0.7688780874214582</v>
      </c>
      <c r="AF116">
        <f>STANDARDIZE(I116,X116,Y116)</f>
        <v>-0.7325768121131434</v>
      </c>
      <c r="AG116">
        <f>STANDARDIZE(J116,Z116,AA116)</f>
        <v>-0.6696848964269474</v>
      </c>
      <c r="AH116">
        <f>(0.4*AB116)+(0.1*AC116)+(0.05*AD116)+(0.05*AE116)+(0.2*AF116)+(0.2*AG116)</f>
        <v>-0.2791097202194387</v>
      </c>
    </row>
    <row r="117" spans="1:34" ht="12.75">
      <c r="A117" s="4" t="s">
        <v>173</v>
      </c>
      <c r="B117" s="4">
        <v>133</v>
      </c>
      <c r="C117" t="s">
        <v>134</v>
      </c>
      <c r="D117" s="4" t="s">
        <v>83</v>
      </c>
      <c r="E117">
        <v>27</v>
      </c>
      <c r="F117" s="5">
        <v>22</v>
      </c>
      <c r="G117">
        <v>30</v>
      </c>
      <c r="H117">
        <v>26</v>
      </c>
      <c r="I117">
        <v>10</v>
      </c>
      <c r="J117">
        <v>6</v>
      </c>
      <c r="L117">
        <f>(E117*0.4)+(F117*0.1)+(G117*0.05)+(H117*0.05)+(I117*0.2)+(J117*0.2)</f>
        <v>19</v>
      </c>
      <c r="M117" s="3">
        <f>L117*100/67.6</f>
        <v>28.106508875739646</v>
      </c>
      <c r="O117" s="7">
        <f>J117/I117</f>
        <v>0.6</v>
      </c>
      <c r="P117">
        <v>33.069651741293534</v>
      </c>
      <c r="Q117">
        <v>16.28665479397502</v>
      </c>
      <c r="R117">
        <v>13.990049751243781</v>
      </c>
      <c r="S117">
        <v>19.71978449419548</v>
      </c>
      <c r="T117">
        <v>28.417910447761194</v>
      </c>
      <c r="U117">
        <v>24.357431671092506</v>
      </c>
      <c r="V117">
        <v>22.601990049751244</v>
      </c>
      <c r="W117">
        <v>17.69069800827261</v>
      </c>
      <c r="X117">
        <v>16.940298507462686</v>
      </c>
      <c r="Y117">
        <v>13.568950508806779</v>
      </c>
      <c r="Z117">
        <v>11.039800995024876</v>
      </c>
      <c r="AA117">
        <v>12.005349139454422</v>
      </c>
      <c r="AB117">
        <f>STANDARDIZE(E117,P117,Q117)</f>
        <v>-0.3726763916884209</v>
      </c>
      <c r="AC117">
        <f>STANDARDIZE(F117,R117,S117)</f>
        <v>0.40618852863802585</v>
      </c>
      <c r="AD117">
        <f>STANDARDIZE(G117,T117,U117)</f>
        <v>0.06495305308056906</v>
      </c>
      <c r="AE117">
        <f>STANDARDIZE(H117,V117,W117)</f>
        <v>0.19207890772086905</v>
      </c>
      <c r="AF117">
        <f>STANDARDIZE(I117,X117,Y117)</f>
        <v>-0.5114838102591767</v>
      </c>
      <c r="AG117">
        <f>STANDARDIZE(J117,Z117,AA117)</f>
        <v>-0.4197962871785258</v>
      </c>
      <c r="AH117">
        <f>(0.4*AB117)+(0.1*AC117)+(0.05*AD117)+(0.05*AE117)+(0.2*AF117)+(0.2*AG117)</f>
        <v>-0.28185612525903436</v>
      </c>
    </row>
    <row r="118" spans="1:34" ht="12.75">
      <c r="A118" s="4">
        <v>98</v>
      </c>
      <c r="B118" s="4">
        <v>142</v>
      </c>
      <c r="C118" t="s">
        <v>129</v>
      </c>
      <c r="D118" s="4" t="s">
        <v>87</v>
      </c>
      <c r="E118">
        <v>34</v>
      </c>
      <c r="F118" s="5">
        <v>0</v>
      </c>
      <c r="G118">
        <v>53</v>
      </c>
      <c r="H118">
        <v>26</v>
      </c>
      <c r="I118">
        <v>6</v>
      </c>
      <c r="J118">
        <v>3</v>
      </c>
      <c r="L118">
        <f>(E118*0.4)+(F118*0.1)+(G118*0.05)+(H118*0.05)+(I118*0.2)+(J118*0.2)</f>
        <v>19.35</v>
      </c>
      <c r="M118" s="3">
        <f>L118*100/67.6</f>
        <v>28.62426035502959</v>
      </c>
      <c r="O118" s="7">
        <f>J118/I118</f>
        <v>0.5</v>
      </c>
      <c r="P118">
        <v>33.069651741293534</v>
      </c>
      <c r="Q118">
        <v>16.28665479397502</v>
      </c>
      <c r="R118">
        <v>13.990049751243781</v>
      </c>
      <c r="S118">
        <v>19.71978449419548</v>
      </c>
      <c r="T118">
        <v>28.417910447761194</v>
      </c>
      <c r="U118">
        <v>24.357431671092506</v>
      </c>
      <c r="V118">
        <v>22.601990049751244</v>
      </c>
      <c r="W118">
        <v>17.69069800827261</v>
      </c>
      <c r="X118">
        <v>16.940298507462686</v>
      </c>
      <c r="Y118">
        <v>13.568950508806779</v>
      </c>
      <c r="Z118">
        <v>11.039800995024876</v>
      </c>
      <c r="AA118">
        <v>12.005349139454422</v>
      </c>
      <c r="AB118">
        <f>STANDARDIZE(E118,P118,Q118)</f>
        <v>0.05712334856207755</v>
      </c>
      <c r="AC118">
        <f>STANDARDIZE(F118,R118,S118)</f>
        <v>-0.7094423245528749</v>
      </c>
      <c r="AD118">
        <f>STANDARDIZE(G118,T118,U118)</f>
        <v>1.0092233813556346</v>
      </c>
      <c r="AE118">
        <f>STANDARDIZE(H118,V118,W118)</f>
        <v>0.19207890772086905</v>
      </c>
      <c r="AF118">
        <f>STANDARDIZE(I118,X118,Y118)</f>
        <v>-0.806274479397799</v>
      </c>
      <c r="AG118">
        <f>STANDARDIZE(J118,Z118,AA118)</f>
        <v>-0.6696848964269474</v>
      </c>
      <c r="AH118">
        <f>(0.4*AB118)+(0.1*AC118)+(0.05*AD118)+(0.05*AE118)+(0.2*AF118)+(0.2*AG118)</f>
        <v>-0.2832216537415806</v>
      </c>
    </row>
    <row r="119" spans="1:34" ht="12.75">
      <c r="A119" s="4" t="s">
        <v>173</v>
      </c>
      <c r="B119" s="4">
        <v>44</v>
      </c>
      <c r="C119" t="s">
        <v>135</v>
      </c>
      <c r="D119" s="4" t="s">
        <v>83</v>
      </c>
      <c r="E119">
        <v>20</v>
      </c>
      <c r="F119" s="5">
        <v>2</v>
      </c>
      <c r="G119">
        <v>51</v>
      </c>
      <c r="H119">
        <v>74</v>
      </c>
      <c r="I119">
        <v>23</v>
      </c>
      <c r="J119">
        <v>0</v>
      </c>
      <c r="L119">
        <f>(E119*0.4)+(F119*0.1)+(G119*0.05)+(H119*0.05)+(I119*0.2)+(J119*0.2)</f>
        <v>19.05</v>
      </c>
      <c r="M119" s="3">
        <f>L119*100/67.6</f>
        <v>28.18047337278107</v>
      </c>
      <c r="O119" s="7">
        <f>J119/I119</f>
        <v>0</v>
      </c>
      <c r="P119">
        <v>33.069651741293534</v>
      </c>
      <c r="Q119">
        <v>16.28665479397502</v>
      </c>
      <c r="R119">
        <v>13.990049751243781</v>
      </c>
      <c r="S119">
        <v>19.71978449419548</v>
      </c>
      <c r="T119">
        <v>28.417910447761194</v>
      </c>
      <c r="U119">
        <v>24.357431671092506</v>
      </c>
      <c r="V119">
        <v>22.601990049751244</v>
      </c>
      <c r="W119">
        <v>17.69069800827261</v>
      </c>
      <c r="X119">
        <v>16.940298507462686</v>
      </c>
      <c r="Y119">
        <v>13.568950508806779</v>
      </c>
      <c r="Z119">
        <v>11.039800995024876</v>
      </c>
      <c r="AA119">
        <v>12.005349139454422</v>
      </c>
      <c r="AB119">
        <f>STANDARDIZE(E119,P119,Q119)</f>
        <v>-0.8024761319389194</v>
      </c>
      <c r="AC119">
        <f>STANDARDIZE(F119,R119,S119)</f>
        <v>-0.6080213378991567</v>
      </c>
      <c r="AD119">
        <f>STANDARDIZE(G119,T119,U119)</f>
        <v>0.9271129180273681</v>
      </c>
      <c r="AE119">
        <f>STANDARDIZE(H119,V119,W119)</f>
        <v>2.9053692469462638</v>
      </c>
      <c r="AF119">
        <f>STANDARDIZE(I119,X119,Y119)</f>
        <v>0.4465858644413458</v>
      </c>
      <c r="AG119">
        <f>STANDARDIZE(J119,Z119,AA119)</f>
        <v>-0.9195735056753689</v>
      </c>
      <c r="AH119">
        <f>(0.4*AB119)+(0.1*AC119)+(0.05*AD119)+(0.05*AE119)+(0.2*AF119)+(0.2*AG119)</f>
        <v>-0.2847660065636065</v>
      </c>
    </row>
    <row r="120" spans="1:34" ht="12.75">
      <c r="A120" s="4">
        <v>120</v>
      </c>
      <c r="B120" s="4">
        <v>120</v>
      </c>
      <c r="C120" t="s">
        <v>151</v>
      </c>
      <c r="D120" s="4" t="s">
        <v>95</v>
      </c>
      <c r="E120">
        <v>27</v>
      </c>
      <c r="F120" s="5">
        <v>3</v>
      </c>
      <c r="G120">
        <v>33</v>
      </c>
      <c r="H120">
        <v>5</v>
      </c>
      <c r="I120">
        <v>12</v>
      </c>
      <c r="J120">
        <v>13</v>
      </c>
      <c r="L120">
        <f>(E120*0.4)+(F120*0.1)+(G120*0.05)+(H120*0.05)+(I120*0.2)+(J120*0.2)</f>
        <v>18.000000000000004</v>
      </c>
      <c r="M120" s="3">
        <f>L120*100/67.6</f>
        <v>26.62721893491125</v>
      </c>
      <c r="O120" s="7">
        <f>J120/I120</f>
        <v>1.0833333333333333</v>
      </c>
      <c r="P120">
        <v>33.069651741293534</v>
      </c>
      <c r="Q120">
        <v>16.28665479397502</v>
      </c>
      <c r="R120">
        <v>13.990049751243781</v>
      </c>
      <c r="S120">
        <v>19.71978449419548</v>
      </c>
      <c r="T120">
        <v>28.417910447761194</v>
      </c>
      <c r="U120">
        <v>24.357431671092506</v>
      </c>
      <c r="V120">
        <v>22.601990049751244</v>
      </c>
      <c r="W120">
        <v>17.69069800827261</v>
      </c>
      <c r="X120">
        <v>16.940298507462686</v>
      </c>
      <c r="Y120">
        <v>13.568950508806779</v>
      </c>
      <c r="Z120">
        <v>11.039800995024876</v>
      </c>
      <c r="AA120">
        <v>12.005349139454422</v>
      </c>
      <c r="AB120">
        <f>STANDARDIZE(E120,P120,Q120)</f>
        <v>-0.3726763916884209</v>
      </c>
      <c r="AC120">
        <f>STANDARDIZE(F120,R120,S120)</f>
        <v>-0.5573108445722976</v>
      </c>
      <c r="AD120">
        <f>STANDARDIZE(G120,T120,U120)</f>
        <v>0.18811874807296894</v>
      </c>
      <c r="AE120">
        <f>STANDARDIZE(H120,V120,W120)</f>
        <v>-0.9949856156902411</v>
      </c>
      <c r="AF120">
        <f>STANDARDIZE(I120,X120,Y120)</f>
        <v>-0.3640884756898655</v>
      </c>
      <c r="AG120">
        <f>STANDARDIZE(J120,Z120,AA120)</f>
        <v>0.16327713440112446</v>
      </c>
      <c r="AH120">
        <f>(0.4*AB120)+(0.1*AC120)+(0.05*AD120)+(0.05*AE120)+(0.2*AF120)+(0.2*AG120)</f>
        <v>-0.28530725277120994</v>
      </c>
    </row>
    <row r="121" spans="1:34" ht="12.75">
      <c r="A121" s="4" t="s">
        <v>179</v>
      </c>
      <c r="B121" s="4">
        <v>105</v>
      </c>
      <c r="C121" t="s">
        <v>157</v>
      </c>
      <c r="D121" s="4" t="s">
        <v>82</v>
      </c>
      <c r="E121">
        <v>30</v>
      </c>
      <c r="F121" s="5">
        <v>9</v>
      </c>
      <c r="G121">
        <v>14</v>
      </c>
      <c r="H121">
        <v>13</v>
      </c>
      <c r="I121">
        <v>6</v>
      </c>
      <c r="J121">
        <v>13</v>
      </c>
      <c r="L121">
        <f>(E121*0.4)+(F121*0.1)+(G121*0.05)+(H121*0.05)+(I121*0.2)+(J121*0.2)</f>
        <v>18.05</v>
      </c>
      <c r="M121" s="3">
        <f>L121*100/67.6</f>
        <v>26.701183431952664</v>
      </c>
      <c r="O121" s="7">
        <f>J121/I121</f>
        <v>2.1666666666666665</v>
      </c>
      <c r="P121">
        <v>33.069651741293534</v>
      </c>
      <c r="Q121">
        <v>16.28665479397502</v>
      </c>
      <c r="R121">
        <v>13.990049751243781</v>
      </c>
      <c r="S121">
        <v>19.71978449419548</v>
      </c>
      <c r="T121">
        <v>28.417910447761194</v>
      </c>
      <c r="U121">
        <v>24.357431671092506</v>
      </c>
      <c r="V121">
        <v>22.601990049751244</v>
      </c>
      <c r="W121">
        <v>17.69069800827261</v>
      </c>
      <c r="X121">
        <v>16.940298507462686</v>
      </c>
      <c r="Y121">
        <v>13.568950508806779</v>
      </c>
      <c r="Z121">
        <v>11.039800995024876</v>
      </c>
      <c r="AA121">
        <v>12.005349139454422</v>
      </c>
      <c r="AB121">
        <f>STANDARDIZE(E121,P121,Q121)</f>
        <v>-0.18847650300963587</v>
      </c>
      <c r="AC121">
        <f>STANDARDIZE(F121,R121,S121)</f>
        <v>-0.2530478846111428</v>
      </c>
      <c r="AD121">
        <f>STANDARDIZE(G121,T121,U121)</f>
        <v>-0.5919306535455635</v>
      </c>
      <c r="AE121">
        <f>STANDARDIZE(H121,V121,W121)</f>
        <v>-0.5427705591526754</v>
      </c>
      <c r="AF121">
        <f>STANDARDIZE(I121,X121,Y121)</f>
        <v>-0.806274479397799</v>
      </c>
      <c r="AG121">
        <f>STANDARDIZE(J121,Z121,AA121)</f>
        <v>0.16327713440112446</v>
      </c>
      <c r="AH121">
        <f>(0.4*AB121)+(0.1*AC121)+(0.05*AD121)+(0.05*AE121)+(0.2*AF121)+(0.2*AG121)</f>
        <v>-0.2860299192992155</v>
      </c>
    </row>
    <row r="122" spans="1:34" ht="12.75">
      <c r="A122" s="4" t="s">
        <v>259</v>
      </c>
      <c r="B122" s="4">
        <v>153</v>
      </c>
      <c r="C122" t="s">
        <v>193</v>
      </c>
      <c r="D122" s="4" t="s">
        <v>86</v>
      </c>
      <c r="E122">
        <v>26</v>
      </c>
      <c r="F122" s="5">
        <v>0</v>
      </c>
      <c r="G122">
        <v>7</v>
      </c>
      <c r="H122">
        <v>11</v>
      </c>
      <c r="I122">
        <v>19</v>
      </c>
      <c r="J122">
        <v>11</v>
      </c>
      <c r="L122">
        <f>(E122*0.4)+(F122*0.1)+(G122*0.05)+(H122*0.05)+(I122*0.2)+(J122*0.2)</f>
        <v>17.3</v>
      </c>
      <c r="M122" s="3">
        <f>L122*100/67.6</f>
        <v>25.591715976331365</v>
      </c>
      <c r="O122" s="7">
        <f>J122/I122</f>
        <v>0.5789473684210527</v>
      </c>
      <c r="P122">
        <v>33.069651741293534</v>
      </c>
      <c r="Q122">
        <v>16.28665479397502</v>
      </c>
      <c r="R122">
        <v>13.990049751243781</v>
      </c>
      <c r="S122">
        <v>19.71978449419548</v>
      </c>
      <c r="T122">
        <v>28.417910447761194</v>
      </c>
      <c r="U122">
        <v>24.357431671092506</v>
      </c>
      <c r="V122">
        <v>22.601990049751244</v>
      </c>
      <c r="W122">
        <v>17.69069800827261</v>
      </c>
      <c r="X122">
        <v>16.940298507462686</v>
      </c>
      <c r="Y122">
        <v>13.568950508806779</v>
      </c>
      <c r="Z122">
        <v>11.039800995024876</v>
      </c>
      <c r="AA122">
        <v>12.005349139454422</v>
      </c>
      <c r="AB122">
        <f>STANDARDIZE(E122,P122,Q122)</f>
        <v>-0.4340763545813493</v>
      </c>
      <c r="AC122">
        <f>STANDARDIZE(F122,R122,S122)</f>
        <v>-0.7094423245528749</v>
      </c>
      <c r="AD122">
        <f>STANDARDIZE(G122,T122,U122)</f>
        <v>-0.8793172751944965</v>
      </c>
      <c r="AE122">
        <f>STANDARDIZE(H122,V122,W122)</f>
        <v>-0.6558243232870667</v>
      </c>
      <c r="AF122">
        <f>STANDARDIZE(I122,X122,Y122)</f>
        <v>0.1517951953027235</v>
      </c>
      <c r="AG122">
        <f>STANDARDIZE(J122,Z122,AA122)</f>
        <v>-0.003315271764489897</v>
      </c>
      <c r="AH122">
        <f>(0.4*AB122)+(0.1*AC122)+(0.05*AD122)+(0.05*AE122)+(0.2*AF122)+(0.2*AG122)</f>
        <v>-0.2916358695042586</v>
      </c>
    </row>
    <row r="123" spans="1:34" ht="12.75">
      <c r="A123" s="4">
        <v>97</v>
      </c>
      <c r="B123" s="4">
        <v>170</v>
      </c>
      <c r="C123" t="s">
        <v>128</v>
      </c>
      <c r="D123" s="4" t="s">
        <v>83</v>
      </c>
      <c r="E123">
        <v>22</v>
      </c>
      <c r="F123" s="5">
        <v>38</v>
      </c>
      <c r="G123">
        <v>39</v>
      </c>
      <c r="H123">
        <v>30</v>
      </c>
      <c r="I123">
        <v>10</v>
      </c>
      <c r="J123">
        <v>6</v>
      </c>
      <c r="L123">
        <f>(E123*0.4)+(F123*0.1)+(G123*0.05)+(H123*0.05)+(I123*0.2)+(J123*0.2)</f>
        <v>19.25</v>
      </c>
      <c r="M123" s="3">
        <f>L123*100/67.6</f>
        <v>28.476331360946748</v>
      </c>
      <c r="O123" s="7">
        <f>J123/I123</f>
        <v>0.6</v>
      </c>
      <c r="P123">
        <v>33.069651741293534</v>
      </c>
      <c r="Q123">
        <v>16.28665479397502</v>
      </c>
      <c r="R123">
        <v>13.990049751243781</v>
      </c>
      <c r="S123">
        <v>19.71978449419548</v>
      </c>
      <c r="T123">
        <v>28.417910447761194</v>
      </c>
      <c r="U123">
        <v>24.357431671092506</v>
      </c>
      <c r="V123">
        <v>22.601990049751244</v>
      </c>
      <c r="W123">
        <v>17.69069800827261</v>
      </c>
      <c r="X123">
        <v>16.940298507462686</v>
      </c>
      <c r="Y123">
        <v>13.568950508806779</v>
      </c>
      <c r="Z123">
        <v>11.039800995024876</v>
      </c>
      <c r="AA123">
        <v>12.005349139454422</v>
      </c>
      <c r="AB123">
        <f>STANDARDIZE(E123,P123,Q123)</f>
        <v>-0.6796762061530627</v>
      </c>
      <c r="AC123">
        <f>STANDARDIZE(F123,R123,S123)</f>
        <v>1.217556421867772</v>
      </c>
      <c r="AD123">
        <f>STANDARDIZE(G123,T123,U123)</f>
        <v>0.43445013805776866</v>
      </c>
      <c r="AE123">
        <f>STANDARDIZE(H123,V123,W123)</f>
        <v>0.41818643598965194</v>
      </c>
      <c r="AF123">
        <f>STANDARDIZE(I123,X123,Y123)</f>
        <v>-0.5114838102591767</v>
      </c>
      <c r="AG123">
        <f>STANDARDIZE(J123,Z123,AA123)</f>
        <v>-0.4197962871785258</v>
      </c>
      <c r="AH123">
        <f>(0.4*AB123)+(0.1*AC123)+(0.05*AD123)+(0.05*AE123)+(0.2*AF123)+(0.2*AG123)</f>
        <v>-0.29373903105961735</v>
      </c>
    </row>
    <row r="124" spans="1:34" ht="12.75">
      <c r="A124" s="4">
        <v>163</v>
      </c>
      <c r="B124" s="4">
        <v>107</v>
      </c>
      <c r="C124" t="s">
        <v>220</v>
      </c>
      <c r="D124" s="4" t="s">
        <v>82</v>
      </c>
      <c r="E124">
        <v>23</v>
      </c>
      <c r="F124" s="5">
        <v>11</v>
      </c>
      <c r="G124">
        <v>17</v>
      </c>
      <c r="H124">
        <v>7</v>
      </c>
      <c r="I124">
        <v>17</v>
      </c>
      <c r="J124">
        <v>13</v>
      </c>
      <c r="L124">
        <f>(E124*0.4)+(F124*0.1)+(G124*0.05)+(H124*0.05)+(I124*0.2)+(J124*0.2)</f>
        <v>17.5</v>
      </c>
      <c r="M124" s="3">
        <f>L124*100/67.6</f>
        <v>25.887573964497044</v>
      </c>
      <c r="O124" s="7">
        <f>J124/I124</f>
        <v>0.7647058823529411</v>
      </c>
      <c r="P124">
        <v>33.069651741293534</v>
      </c>
      <c r="Q124">
        <v>16.28665479397502</v>
      </c>
      <c r="R124">
        <v>13.990049751243781</v>
      </c>
      <c r="S124">
        <v>19.71978449419548</v>
      </c>
      <c r="T124">
        <v>28.417910447761194</v>
      </c>
      <c r="U124">
        <v>24.357431671092506</v>
      </c>
      <c r="V124">
        <v>22.601990049751244</v>
      </c>
      <c r="W124">
        <v>17.69069800827261</v>
      </c>
      <c r="X124">
        <v>16.940298507462686</v>
      </c>
      <c r="Y124">
        <v>13.568950508806779</v>
      </c>
      <c r="Z124">
        <v>11.039800995024876</v>
      </c>
      <c r="AA124">
        <v>12.005349139454422</v>
      </c>
      <c r="AB124">
        <f>STANDARDIZE(E124,P124,Q124)</f>
        <v>-0.6182762432601343</v>
      </c>
      <c r="AC124">
        <f>STANDARDIZE(F124,R124,S124)</f>
        <v>-0.15162689795742454</v>
      </c>
      <c r="AD124">
        <f>STANDARDIZE(G124,T124,U124)</f>
        <v>-0.46876495855316364</v>
      </c>
      <c r="AE124">
        <f>STANDARDIZE(H124,V124,W124)</f>
        <v>-0.8819318515558496</v>
      </c>
      <c r="AF124">
        <f>STANDARDIZE(I124,X124,Y124)</f>
        <v>0.004399860733412351</v>
      </c>
      <c r="AG124">
        <f>STANDARDIZE(J124,Z124,AA124)</f>
        <v>0.16327713440112446</v>
      </c>
      <c r="AH124">
        <f>(0.4*AB124)+(0.1*AC124)+(0.05*AD124)+(0.05*AE124)+(0.2*AF124)+(0.2*AG124)</f>
        <v>-0.29647262857833956</v>
      </c>
    </row>
    <row r="125" spans="1:34" ht="12.75">
      <c r="A125" s="4" t="s">
        <v>178</v>
      </c>
      <c r="B125" s="4">
        <v>116</v>
      </c>
      <c r="C125" t="s">
        <v>153</v>
      </c>
      <c r="D125" s="4" t="s">
        <v>82</v>
      </c>
      <c r="E125">
        <v>31</v>
      </c>
      <c r="F125" s="5">
        <v>11</v>
      </c>
      <c r="G125">
        <v>11</v>
      </c>
      <c r="H125">
        <v>12</v>
      </c>
      <c r="I125">
        <v>8</v>
      </c>
      <c r="J125">
        <v>9</v>
      </c>
      <c r="L125">
        <f>(E125*0.4)+(F125*0.1)+(G125*0.05)+(H125*0.05)+(I125*0.2)+(J125*0.2)</f>
        <v>18.05</v>
      </c>
      <c r="M125" s="3">
        <f>L125*100/67.6</f>
        <v>26.701183431952664</v>
      </c>
      <c r="O125" s="7">
        <f>J125/I125</f>
        <v>1.125</v>
      </c>
      <c r="P125">
        <v>33.069651741293534</v>
      </c>
      <c r="Q125">
        <v>16.28665479397502</v>
      </c>
      <c r="R125">
        <v>13.990049751243781</v>
      </c>
      <c r="S125">
        <v>19.71978449419548</v>
      </c>
      <c r="T125">
        <v>28.417910447761194</v>
      </c>
      <c r="U125">
        <v>24.357431671092506</v>
      </c>
      <c r="V125">
        <v>22.601990049751244</v>
      </c>
      <c r="W125">
        <v>17.69069800827261</v>
      </c>
      <c r="X125">
        <v>16.940298507462686</v>
      </c>
      <c r="Y125">
        <v>13.568950508806779</v>
      </c>
      <c r="Z125">
        <v>11.039800995024876</v>
      </c>
      <c r="AA125">
        <v>12.005349139454422</v>
      </c>
      <c r="AB125">
        <f>STANDARDIZE(E125,P125,Q125)</f>
        <v>-0.12707654011670752</v>
      </c>
      <c r="AC125">
        <f>STANDARDIZE(F125,R125,S125)</f>
        <v>-0.15162689795742454</v>
      </c>
      <c r="AD125">
        <f>STANDARDIZE(G125,T125,U125)</f>
        <v>-0.7150963485379633</v>
      </c>
      <c r="AE125">
        <f>STANDARDIZE(H125,V125,W125)</f>
        <v>-0.599297441219871</v>
      </c>
      <c r="AF125">
        <f>STANDARDIZE(I125,X125,Y125)</f>
        <v>-0.6588791448284879</v>
      </c>
      <c r="AG125">
        <f>STANDARDIZE(J125,Z125,AA125)</f>
        <v>-0.16990767793010425</v>
      </c>
      <c r="AH125">
        <f>(0.4*AB125)+(0.1*AC125)+(0.05*AD125)+(0.05*AE125)+(0.2*AF125)+(0.2*AG125)</f>
        <v>-0.29747035988203563</v>
      </c>
    </row>
    <row r="126" spans="1:34" ht="12.75">
      <c r="A126" s="4" t="s">
        <v>261</v>
      </c>
      <c r="B126" s="4">
        <v>117</v>
      </c>
      <c r="C126" t="s">
        <v>203</v>
      </c>
      <c r="D126" s="4" t="s">
        <v>82</v>
      </c>
      <c r="E126">
        <v>21</v>
      </c>
      <c r="F126" s="5">
        <v>14</v>
      </c>
      <c r="G126">
        <v>9</v>
      </c>
      <c r="H126">
        <v>8</v>
      </c>
      <c r="I126">
        <v>13</v>
      </c>
      <c r="J126">
        <v>19</v>
      </c>
      <c r="L126">
        <f>(E126*0.4)+(F126*0.1)+(G126*0.05)+(H126*0.05)+(I126*0.2)+(J126*0.2)</f>
        <v>17.05</v>
      </c>
      <c r="M126" s="3">
        <f>L126*100/67.6</f>
        <v>25.221893491124263</v>
      </c>
      <c r="O126" s="7">
        <f>J126/I126</f>
        <v>1.4615384615384615</v>
      </c>
      <c r="P126">
        <v>33.069651741293534</v>
      </c>
      <c r="Q126">
        <v>16.28665479397502</v>
      </c>
      <c r="R126">
        <v>13.990049751243781</v>
      </c>
      <c r="S126">
        <v>19.71978449419548</v>
      </c>
      <c r="T126">
        <v>28.417910447761194</v>
      </c>
      <c r="U126">
        <v>24.357431671092506</v>
      </c>
      <c r="V126">
        <v>22.601990049751244</v>
      </c>
      <c r="W126">
        <v>17.69069800827261</v>
      </c>
      <c r="X126">
        <v>16.940298507462686</v>
      </c>
      <c r="Y126">
        <v>13.568950508806779</v>
      </c>
      <c r="Z126">
        <v>11.039800995024876</v>
      </c>
      <c r="AA126">
        <v>12.005349139454422</v>
      </c>
      <c r="AB126">
        <f>STANDARDIZE(E126,P126,Q126)</f>
        <v>-0.741076169045991</v>
      </c>
      <c r="AC126">
        <f>STANDARDIZE(F126,R126,S126)</f>
        <v>0.0005045820231528361</v>
      </c>
      <c r="AD126">
        <f>STANDARDIZE(G126,T126,U126)</f>
        <v>-0.79720681186623</v>
      </c>
      <c r="AE126">
        <f>STANDARDIZE(H126,V126,W126)</f>
        <v>-0.8254049694886539</v>
      </c>
      <c r="AF126">
        <f>STANDARDIZE(I126,X126,Y126)</f>
        <v>-0.29039080840521</v>
      </c>
      <c r="AG126">
        <f>STANDARDIZE(J126,Z126,AA126)</f>
        <v>0.6630543528979675</v>
      </c>
      <c r="AH126">
        <f>(0.4*AB126)+(0.1*AC126)+(0.05*AD126)+(0.05*AE126)+(0.2*AF126)+(0.2*AG126)</f>
        <v>-0.30297788958527383</v>
      </c>
    </row>
    <row r="127" spans="1:34" ht="12.75">
      <c r="A127" s="4" t="s">
        <v>267</v>
      </c>
      <c r="B127" s="4">
        <v>110</v>
      </c>
      <c r="C127" t="s">
        <v>224</v>
      </c>
      <c r="D127" s="4" t="s">
        <v>279</v>
      </c>
      <c r="E127">
        <v>24</v>
      </c>
      <c r="F127" s="5">
        <v>20</v>
      </c>
      <c r="G127">
        <v>18</v>
      </c>
      <c r="H127">
        <v>16</v>
      </c>
      <c r="I127">
        <v>20</v>
      </c>
      <c r="J127">
        <v>4</v>
      </c>
      <c r="L127">
        <f>(E127*0.4)+(F127*0.1)+(G127*0.05)+(H127*0.05)+(I127*0.2)+(J127*0.2)</f>
        <v>18.100000000000005</v>
      </c>
      <c r="M127" s="3">
        <f>L127*100/67.6</f>
        <v>26.77514792899409</v>
      </c>
      <c r="O127" s="7">
        <f>J127/I127</f>
        <v>0.2</v>
      </c>
      <c r="P127">
        <v>33.069651741293534</v>
      </c>
      <c r="Q127">
        <v>16.28665479397502</v>
      </c>
      <c r="R127">
        <v>13.990049751243781</v>
      </c>
      <c r="S127">
        <v>19.71978449419548</v>
      </c>
      <c r="T127">
        <v>28.417910447761194</v>
      </c>
      <c r="U127">
        <v>24.357431671092506</v>
      </c>
      <c r="V127">
        <v>22.601990049751244</v>
      </c>
      <c r="W127">
        <v>17.69069800827261</v>
      </c>
      <c r="X127">
        <v>16.940298507462686</v>
      </c>
      <c r="Y127">
        <v>13.568950508806779</v>
      </c>
      <c r="Z127">
        <v>11.039800995024876</v>
      </c>
      <c r="AA127">
        <v>12.005349139454422</v>
      </c>
      <c r="AB127">
        <f>STANDARDIZE(E127,P127,Q127)</f>
        <v>-0.556876280367206</v>
      </c>
      <c r="AC127">
        <f>STANDARDIZE(F127,R127,S127)</f>
        <v>0.3047675419843076</v>
      </c>
      <c r="AD127">
        <f>STANDARDIZE(G127,T127,U127)</f>
        <v>-0.42770972688903036</v>
      </c>
      <c r="AE127">
        <f>STANDARDIZE(H127,V127,W127)</f>
        <v>-0.37318991295108817</v>
      </c>
      <c r="AF127">
        <f>STANDARDIZE(I127,X127,Y127)</f>
        <v>0.22549286258737908</v>
      </c>
      <c r="AG127">
        <f>STANDARDIZE(J127,Z127,AA127)</f>
        <v>-0.5863886933441402</v>
      </c>
      <c r="AH127">
        <f>(0.4*AB127)+(0.1*AC127)+(0.05*AD127)+(0.05*AE127)+(0.2*AF127)+(0.2*AG127)</f>
        <v>-0.3044979060918098</v>
      </c>
    </row>
    <row r="128" spans="1:34" ht="12.75">
      <c r="A128" s="4">
        <v>111</v>
      </c>
      <c r="B128" s="4">
        <v>87</v>
      </c>
      <c r="C128" t="s">
        <v>142</v>
      </c>
      <c r="D128" s="4" t="s">
        <v>188</v>
      </c>
      <c r="E128">
        <v>31</v>
      </c>
      <c r="F128" s="5">
        <v>14</v>
      </c>
      <c r="G128">
        <v>17</v>
      </c>
      <c r="H128">
        <v>21</v>
      </c>
      <c r="I128">
        <v>5</v>
      </c>
      <c r="J128">
        <v>8</v>
      </c>
      <c r="L128">
        <f>(E128*0.4)+(F128*0.1)+(G128*0.05)+(H128*0.05)+(I128*0.2)+(J128*0.2)</f>
        <v>18.300000000000004</v>
      </c>
      <c r="M128" s="3">
        <f>L128*100/67.6</f>
        <v>27.071005917159773</v>
      </c>
      <c r="O128" s="7">
        <f>J128/I128</f>
        <v>1.6</v>
      </c>
      <c r="P128">
        <v>33.069651741293534</v>
      </c>
      <c r="Q128">
        <v>16.28665479397502</v>
      </c>
      <c r="R128">
        <v>13.990049751243781</v>
      </c>
      <c r="S128">
        <v>19.71978449419548</v>
      </c>
      <c r="T128">
        <v>28.417910447761194</v>
      </c>
      <c r="U128">
        <v>24.357431671092506</v>
      </c>
      <c r="V128">
        <v>22.601990049751244</v>
      </c>
      <c r="W128">
        <v>17.69069800827261</v>
      </c>
      <c r="X128">
        <v>16.940298507462686</v>
      </c>
      <c r="Y128">
        <v>13.568950508806779</v>
      </c>
      <c r="Z128">
        <v>11.039800995024876</v>
      </c>
      <c r="AA128">
        <v>12.005349139454422</v>
      </c>
      <c r="AB128">
        <f>STANDARDIZE(E128,P128,Q128)</f>
        <v>-0.12707654011670752</v>
      </c>
      <c r="AC128">
        <f>STANDARDIZE(F128,R128,S128)</f>
        <v>0.0005045820231528361</v>
      </c>
      <c r="AD128">
        <f>STANDARDIZE(G128,T128,U128)</f>
        <v>-0.46876495855316364</v>
      </c>
      <c r="AE128">
        <f>STANDARDIZE(H128,V128,W128)</f>
        <v>-0.09055550261510957</v>
      </c>
      <c r="AF128">
        <f>STANDARDIZE(I128,X128,Y128)</f>
        <v>-0.8799721466824546</v>
      </c>
      <c r="AG128">
        <f>STANDARDIZE(J128,Z128,AA128)</f>
        <v>-0.25320388101291147</v>
      </c>
      <c r="AH128">
        <f>(0.4*AB128)+(0.1*AC128)+(0.05*AD128)+(0.05*AE128)+(0.2*AF128)+(0.2*AG128)</f>
        <v>-0.3053813864418546</v>
      </c>
    </row>
    <row r="129" spans="1:34" ht="12.75">
      <c r="A129" s="4" t="s">
        <v>176</v>
      </c>
      <c r="B129" s="4">
        <v>100</v>
      </c>
      <c r="C129" t="s">
        <v>144</v>
      </c>
      <c r="D129" s="4" t="s">
        <v>83</v>
      </c>
      <c r="E129">
        <v>24</v>
      </c>
      <c r="F129" s="5">
        <v>3</v>
      </c>
      <c r="G129">
        <v>44</v>
      </c>
      <c r="H129">
        <v>35</v>
      </c>
      <c r="I129">
        <v>18</v>
      </c>
      <c r="J129">
        <v>4</v>
      </c>
      <c r="L129">
        <f>(E129*0.4)+(F129*0.1)+(G129*0.05)+(H129*0.05)+(I129*0.2)+(J129*0.2)</f>
        <v>18.250000000000004</v>
      </c>
      <c r="M129" s="3">
        <f>L129*100/67.6</f>
        <v>26.997041420118354</v>
      </c>
      <c r="O129" s="7">
        <f>J129/I129</f>
        <v>0.2222222222222222</v>
      </c>
      <c r="P129">
        <v>33.069651741293534</v>
      </c>
      <c r="Q129">
        <v>16.28665479397502</v>
      </c>
      <c r="R129">
        <v>13.990049751243781</v>
      </c>
      <c r="S129">
        <v>19.71978449419548</v>
      </c>
      <c r="T129">
        <v>28.417910447761194</v>
      </c>
      <c r="U129">
        <v>24.357431671092506</v>
      </c>
      <c r="V129">
        <v>22.601990049751244</v>
      </c>
      <c r="W129">
        <v>17.69069800827261</v>
      </c>
      <c r="X129">
        <v>16.940298507462686</v>
      </c>
      <c r="Y129">
        <v>13.568950508806779</v>
      </c>
      <c r="Z129">
        <v>11.039800995024876</v>
      </c>
      <c r="AA129">
        <v>12.005349139454422</v>
      </c>
      <c r="AB129">
        <f>STANDARDIZE(E129,P129,Q129)</f>
        <v>-0.556876280367206</v>
      </c>
      <c r="AC129">
        <f>STANDARDIZE(F129,R129,S129)</f>
        <v>-0.5573108445722976</v>
      </c>
      <c r="AD129">
        <f>STANDARDIZE(G129,T129,U129)</f>
        <v>0.639726296378435</v>
      </c>
      <c r="AE129">
        <f>STANDARDIZE(H129,V129,W129)</f>
        <v>0.7008208463256306</v>
      </c>
      <c r="AF129">
        <f>STANDARDIZE(I129,X129,Y129)</f>
        <v>0.07809752801806792</v>
      </c>
      <c r="AG129">
        <f>STANDARDIZE(J129,Z129,AA129)</f>
        <v>-0.5863886933441402</v>
      </c>
      <c r="AH129">
        <f>(0.4*AB129)+(0.1*AC129)+(0.05*AD129)+(0.05*AE129)+(0.2*AF129)+(0.2*AG129)</f>
        <v>-0.3131124725341234</v>
      </c>
    </row>
    <row r="130" spans="1:34" ht="12.75">
      <c r="A130" s="4" t="s">
        <v>179</v>
      </c>
      <c r="B130" s="4">
        <v>162</v>
      </c>
      <c r="C130" t="s">
        <v>156</v>
      </c>
      <c r="D130" s="4" t="s">
        <v>191</v>
      </c>
      <c r="E130">
        <v>39</v>
      </c>
      <c r="F130" s="5">
        <v>0</v>
      </c>
      <c r="G130">
        <v>5</v>
      </c>
      <c r="H130">
        <v>5</v>
      </c>
      <c r="I130">
        <v>4</v>
      </c>
      <c r="J130">
        <v>5</v>
      </c>
      <c r="L130">
        <f>(E130*0.4)+(F130*0.1)+(G130*0.05)+(H130*0.05)+(I130*0.2)+(J130*0.2)</f>
        <v>17.900000000000002</v>
      </c>
      <c r="M130" s="3">
        <f>L130*100/67.6</f>
        <v>26.47928994082841</v>
      </c>
      <c r="O130" s="7">
        <f>J130/I130</f>
        <v>1.25</v>
      </c>
      <c r="P130">
        <v>33.069651741293534</v>
      </c>
      <c r="Q130">
        <v>16.28665479397502</v>
      </c>
      <c r="R130">
        <v>13.990049751243781</v>
      </c>
      <c r="S130">
        <v>19.71978449419548</v>
      </c>
      <c r="T130">
        <v>28.417910447761194</v>
      </c>
      <c r="U130">
        <v>24.357431671092506</v>
      </c>
      <c r="V130">
        <v>22.601990049751244</v>
      </c>
      <c r="W130">
        <v>17.69069800827261</v>
      </c>
      <c r="X130">
        <v>16.940298507462686</v>
      </c>
      <c r="Y130">
        <v>13.568950508806779</v>
      </c>
      <c r="Z130">
        <v>11.039800995024876</v>
      </c>
      <c r="AA130">
        <v>12.005349139454422</v>
      </c>
      <c r="AB130">
        <f>STANDARDIZE(E130,P130,Q130)</f>
        <v>0.3641231630267193</v>
      </c>
      <c r="AC130">
        <f>STANDARDIZE(F130,R130,S130)</f>
        <v>-0.7094423245528749</v>
      </c>
      <c r="AD130">
        <f>STANDARDIZE(G130,T130,U130)</f>
        <v>-0.9614277385227631</v>
      </c>
      <c r="AE130">
        <f>STANDARDIZE(H130,V130,W130)</f>
        <v>-0.9949856156902411</v>
      </c>
      <c r="AF130">
        <f>STANDARDIZE(I130,X130,Y130)</f>
        <v>-0.9536698139671101</v>
      </c>
      <c r="AG130">
        <f>STANDARDIZE(J130,Z130,AA130)</f>
        <v>-0.503092490261333</v>
      </c>
      <c r="AH130">
        <f>(0.4*AB130)+(0.1*AC130)+(0.05*AD130)+(0.05*AE130)+(0.2*AF130)+(0.2*AG130)</f>
        <v>-0.3144680958009386</v>
      </c>
    </row>
    <row r="131" spans="1:34" ht="12.75">
      <c r="A131" s="4" t="s">
        <v>263</v>
      </c>
      <c r="B131" s="4">
        <v>146</v>
      </c>
      <c r="C131" t="s">
        <v>209</v>
      </c>
      <c r="D131" s="4" t="s">
        <v>82</v>
      </c>
      <c r="E131">
        <v>20</v>
      </c>
      <c r="F131" s="5">
        <v>5</v>
      </c>
      <c r="G131">
        <v>14</v>
      </c>
      <c r="H131">
        <v>23</v>
      </c>
      <c r="I131">
        <v>19</v>
      </c>
      <c r="J131">
        <v>14</v>
      </c>
      <c r="L131">
        <f>(E131*0.4)+(F131*0.1)+(G131*0.05)+(H131*0.05)+(I131*0.2)+(J131*0.2)</f>
        <v>16.95</v>
      </c>
      <c r="M131" s="3">
        <f>L131*100/67.6</f>
        <v>25.073964497041423</v>
      </c>
      <c r="O131" s="7">
        <f>J131/I131</f>
        <v>0.7368421052631579</v>
      </c>
      <c r="P131">
        <v>33.069651741293534</v>
      </c>
      <c r="Q131">
        <v>16.28665479397502</v>
      </c>
      <c r="R131">
        <v>13.990049751243781</v>
      </c>
      <c r="S131">
        <v>19.71978449419548</v>
      </c>
      <c r="T131">
        <v>28.417910447761194</v>
      </c>
      <c r="U131">
        <v>24.357431671092506</v>
      </c>
      <c r="V131">
        <v>22.601990049751244</v>
      </c>
      <c r="W131">
        <v>17.69069800827261</v>
      </c>
      <c r="X131">
        <v>16.940298507462686</v>
      </c>
      <c r="Y131">
        <v>13.568950508806779</v>
      </c>
      <c r="Z131">
        <v>11.039800995024876</v>
      </c>
      <c r="AA131">
        <v>12.005349139454422</v>
      </c>
      <c r="AB131">
        <f>STANDARDIZE(E131,P131,Q131)</f>
        <v>-0.8024761319389194</v>
      </c>
      <c r="AC131">
        <f>STANDARDIZE(F131,R131,S131)</f>
        <v>-0.45588985791857933</v>
      </c>
      <c r="AD131">
        <f>STANDARDIZE(G131,T131,U131)</f>
        <v>-0.5919306535455635</v>
      </c>
      <c r="AE131">
        <f>STANDARDIZE(H131,V131,W131)</f>
        <v>0.022498261519281876</v>
      </c>
      <c r="AF131">
        <f>STANDARDIZE(I131,X131,Y131)</f>
        <v>0.1517951953027235</v>
      </c>
      <c r="AG131">
        <f>STANDARDIZE(J131,Z131,AA131)</f>
        <v>0.24657333748393165</v>
      </c>
      <c r="AH131">
        <f>(0.4*AB131)+(0.1*AC131)+(0.05*AD131)+(0.05*AE131)+(0.2*AF131)+(0.2*AG131)</f>
        <v>-0.31537735161140884</v>
      </c>
    </row>
    <row r="132" spans="1:34" ht="12.75">
      <c r="A132" s="4" t="s">
        <v>263</v>
      </c>
      <c r="B132" s="4">
        <v>82</v>
      </c>
      <c r="C132" t="s">
        <v>210</v>
      </c>
      <c r="D132" s="4" t="s">
        <v>82</v>
      </c>
      <c r="E132">
        <v>25</v>
      </c>
      <c r="F132" s="5">
        <v>3</v>
      </c>
      <c r="G132">
        <v>10</v>
      </c>
      <c r="H132">
        <v>12</v>
      </c>
      <c r="I132">
        <v>8</v>
      </c>
      <c r="J132">
        <v>19</v>
      </c>
      <c r="L132">
        <f>(E132*0.4)+(F132*0.1)+(G132*0.05)+(H132*0.05)+(I132*0.2)+(J132*0.2)</f>
        <v>16.8</v>
      </c>
      <c r="M132" s="3">
        <f>L132*100/67.6</f>
        <v>24.85207100591716</v>
      </c>
      <c r="O132" s="7">
        <f>J132/I132</f>
        <v>2.375</v>
      </c>
      <c r="P132">
        <v>33.069651741293534</v>
      </c>
      <c r="Q132">
        <v>16.28665479397502</v>
      </c>
      <c r="R132">
        <v>13.990049751243781</v>
      </c>
      <c r="S132">
        <v>19.71978449419548</v>
      </c>
      <c r="T132">
        <v>28.417910447761194</v>
      </c>
      <c r="U132">
        <v>24.357431671092506</v>
      </c>
      <c r="V132">
        <v>22.601990049751244</v>
      </c>
      <c r="W132">
        <v>17.69069800827261</v>
      </c>
      <c r="X132">
        <v>16.940298507462686</v>
      </c>
      <c r="Y132">
        <v>13.568950508806779</v>
      </c>
      <c r="Z132">
        <v>11.039800995024876</v>
      </c>
      <c r="AA132">
        <v>12.005349139454422</v>
      </c>
      <c r="AB132">
        <f>STANDARDIZE(E132,P132,Q132)</f>
        <v>-0.4954763174742776</v>
      </c>
      <c r="AC132">
        <f>STANDARDIZE(F132,R132,S132)</f>
        <v>-0.5573108445722976</v>
      </c>
      <c r="AD132">
        <f>STANDARDIZE(G132,T132,U132)</f>
        <v>-0.7561515802020966</v>
      </c>
      <c r="AE132">
        <f>STANDARDIZE(H132,V132,W132)</f>
        <v>-0.599297441219871</v>
      </c>
      <c r="AF132">
        <f>STANDARDIZE(I132,X132,Y132)</f>
        <v>-0.6588791448284879</v>
      </c>
      <c r="AG132">
        <f>STANDARDIZE(J132,Z132,AA132)</f>
        <v>0.6630543528979675</v>
      </c>
      <c r="AH132">
        <f>(0.4*AB132)+(0.1*AC132)+(0.05*AD132)+(0.05*AE132)+(0.2*AF132)+(0.2*AG132)</f>
        <v>-0.3208590209041433</v>
      </c>
    </row>
    <row r="133" spans="1:34" ht="12.75">
      <c r="A133" s="4">
        <v>131</v>
      </c>
      <c r="B133" s="4">
        <v>132</v>
      </c>
      <c r="C133" t="s">
        <v>162</v>
      </c>
      <c r="D133" s="4" t="s">
        <v>84</v>
      </c>
      <c r="E133">
        <v>24</v>
      </c>
      <c r="F133" s="5">
        <v>3</v>
      </c>
      <c r="G133">
        <v>25</v>
      </c>
      <c r="H133">
        <v>35</v>
      </c>
      <c r="I133">
        <v>11</v>
      </c>
      <c r="J133">
        <v>12</v>
      </c>
      <c r="L133">
        <f>(E133*0.4)+(F133*0.1)+(G133*0.05)+(H133*0.05)+(I133*0.2)+(J133*0.2)</f>
        <v>17.5</v>
      </c>
      <c r="M133" s="3">
        <f>L133*100/67.6</f>
        <v>25.887573964497044</v>
      </c>
      <c r="O133" s="7">
        <f>J133/I133</f>
        <v>1.0909090909090908</v>
      </c>
      <c r="P133">
        <v>33.069651741293534</v>
      </c>
      <c r="Q133">
        <v>16.28665479397502</v>
      </c>
      <c r="R133">
        <v>13.990049751243781</v>
      </c>
      <c r="S133">
        <v>19.71978449419548</v>
      </c>
      <c r="T133">
        <v>28.417910447761194</v>
      </c>
      <c r="U133">
        <v>24.357431671092506</v>
      </c>
      <c r="V133">
        <v>22.601990049751244</v>
      </c>
      <c r="W133">
        <v>17.69069800827261</v>
      </c>
      <c r="X133">
        <v>16.940298507462686</v>
      </c>
      <c r="Y133">
        <v>13.568950508806779</v>
      </c>
      <c r="Z133">
        <v>11.039800995024876</v>
      </c>
      <c r="AA133">
        <v>12.005349139454422</v>
      </c>
      <c r="AB133">
        <f>STANDARDIZE(E133,P133,Q133)</f>
        <v>-0.556876280367206</v>
      </c>
      <c r="AC133">
        <f>STANDARDIZE(F133,R133,S133)</f>
        <v>-0.5573108445722976</v>
      </c>
      <c r="AD133">
        <f>STANDARDIZE(G133,T133,U133)</f>
        <v>-0.14032310524009736</v>
      </c>
      <c r="AE133">
        <f>STANDARDIZE(H133,V133,W133)</f>
        <v>0.7008208463256306</v>
      </c>
      <c r="AF133">
        <f>STANDARDIZE(I133,X133,Y133)</f>
        <v>-0.4377861429745211</v>
      </c>
      <c r="AG133">
        <f>STANDARDIZE(J133,Z133,AA133)</f>
        <v>0.07998093131831728</v>
      </c>
      <c r="AH133">
        <f>(0.4*AB133)+(0.1*AC133)+(0.05*AD133)+(0.05*AE133)+(0.2*AF133)+(0.2*AG133)</f>
        <v>-0.32201775188107634</v>
      </c>
    </row>
    <row r="134" spans="1:34" ht="12.75">
      <c r="A134" s="4" t="s">
        <v>261</v>
      </c>
      <c r="B134" s="4">
        <v>160</v>
      </c>
      <c r="C134" t="s">
        <v>200</v>
      </c>
      <c r="D134" s="4" t="s">
        <v>186</v>
      </c>
      <c r="E134">
        <v>26</v>
      </c>
      <c r="F134" s="5">
        <v>0</v>
      </c>
      <c r="G134">
        <v>22</v>
      </c>
      <c r="H134">
        <v>4</v>
      </c>
      <c r="I134">
        <v>7</v>
      </c>
      <c r="J134">
        <v>19</v>
      </c>
      <c r="L134">
        <f>(E134*0.4)+(F134*0.1)+(G134*0.05)+(H134*0.05)+(I134*0.2)+(J134*0.2)</f>
        <v>16.9</v>
      </c>
      <c r="M134" s="3">
        <f>L134*100/67.6</f>
        <v>25</v>
      </c>
      <c r="O134" s="7">
        <f>J134/I134</f>
        <v>2.7142857142857144</v>
      </c>
      <c r="P134">
        <v>33.069651741293534</v>
      </c>
      <c r="Q134">
        <v>16.28665479397502</v>
      </c>
      <c r="R134">
        <v>13.990049751243781</v>
      </c>
      <c r="S134">
        <v>19.71978449419548</v>
      </c>
      <c r="T134">
        <v>28.417910447761194</v>
      </c>
      <c r="U134">
        <v>24.357431671092506</v>
      </c>
      <c r="V134">
        <v>22.601990049751244</v>
      </c>
      <c r="W134">
        <v>17.69069800827261</v>
      </c>
      <c r="X134">
        <v>16.940298507462686</v>
      </c>
      <c r="Y134">
        <v>13.568950508806779</v>
      </c>
      <c r="Z134">
        <v>11.039800995024876</v>
      </c>
      <c r="AA134">
        <v>12.005349139454422</v>
      </c>
      <c r="AB134">
        <f>STANDARDIZE(E134,P134,Q134)</f>
        <v>-0.4340763545813493</v>
      </c>
      <c r="AC134">
        <f>STANDARDIZE(F134,R134,S134)</f>
        <v>-0.7094423245528749</v>
      </c>
      <c r="AD134">
        <f>STANDARDIZE(G134,T134,U134)</f>
        <v>-0.2634888002324972</v>
      </c>
      <c r="AE134">
        <f>STANDARDIZE(H134,V134,W134)</f>
        <v>-1.0515124977574368</v>
      </c>
      <c r="AF134">
        <f>STANDARDIZE(I134,X134,Y134)</f>
        <v>-0.7325768121131434</v>
      </c>
      <c r="AG134">
        <f>STANDARDIZE(J134,Z134,AA134)</f>
        <v>0.6630543528979675</v>
      </c>
      <c r="AH134">
        <f>(0.4*AB134)+(0.1*AC134)+(0.05*AD134)+(0.05*AE134)+(0.2*AF134)+(0.2*AG134)</f>
        <v>-0.3242293310303591</v>
      </c>
    </row>
    <row r="135" spans="1:34" ht="12.75">
      <c r="A135" s="4" t="s">
        <v>260</v>
      </c>
      <c r="B135" s="4">
        <v>131</v>
      </c>
      <c r="C135" t="s">
        <v>195</v>
      </c>
      <c r="D135" s="4" t="s">
        <v>95</v>
      </c>
      <c r="E135">
        <v>22</v>
      </c>
      <c r="F135" s="5">
        <v>8</v>
      </c>
      <c r="G135">
        <v>25</v>
      </c>
      <c r="H135">
        <v>15</v>
      </c>
      <c r="I135">
        <v>14</v>
      </c>
      <c r="J135">
        <v>14</v>
      </c>
      <c r="L135">
        <f>(E135*0.4)+(F135*0.1)+(G135*0.05)+(H135*0.05)+(I135*0.2)+(J135*0.2)</f>
        <v>17.200000000000003</v>
      </c>
      <c r="M135" s="3">
        <f>L135*100/67.6</f>
        <v>25.443786982248525</v>
      </c>
      <c r="O135" s="7">
        <f>J135/I135</f>
        <v>1</v>
      </c>
      <c r="P135">
        <v>33.069651741293534</v>
      </c>
      <c r="Q135">
        <v>16.28665479397502</v>
      </c>
      <c r="R135">
        <v>13.990049751243781</v>
      </c>
      <c r="S135">
        <v>19.71978449419548</v>
      </c>
      <c r="T135">
        <v>28.417910447761194</v>
      </c>
      <c r="U135">
        <v>24.357431671092506</v>
      </c>
      <c r="V135">
        <v>22.601990049751244</v>
      </c>
      <c r="W135">
        <v>17.69069800827261</v>
      </c>
      <c r="X135">
        <v>16.940298507462686</v>
      </c>
      <c r="Y135">
        <v>13.568950508806779</v>
      </c>
      <c r="Z135">
        <v>11.039800995024876</v>
      </c>
      <c r="AA135">
        <v>12.005349139454422</v>
      </c>
      <c r="AB135">
        <f>STANDARDIZE(E135,P135,Q135)</f>
        <v>-0.6796762061530627</v>
      </c>
      <c r="AC135">
        <f>STANDARDIZE(F135,R135,S135)</f>
        <v>-0.3037583779380019</v>
      </c>
      <c r="AD135">
        <f>STANDARDIZE(G135,T135,U135)</f>
        <v>-0.14032310524009736</v>
      </c>
      <c r="AE135">
        <f>STANDARDIZE(H135,V135,W135)</f>
        <v>-0.4297167950182839</v>
      </c>
      <c r="AF135">
        <f>STANDARDIZE(I135,X135,Y135)</f>
        <v>-0.21669314112055438</v>
      </c>
      <c r="AG135">
        <f>STANDARDIZE(J135,Z135,AA135)</f>
        <v>0.24657333748393165</v>
      </c>
      <c r="AH135">
        <f>(0.4*AB135)+(0.1*AC135)+(0.05*AD135)+(0.05*AE135)+(0.2*AF135)+(0.2*AG135)</f>
        <v>-0.3247722759952689</v>
      </c>
    </row>
    <row r="136" spans="1:34" ht="12.75">
      <c r="A136" s="4">
        <v>119</v>
      </c>
      <c r="B136" s="4">
        <v>151</v>
      </c>
      <c r="C136" t="s">
        <v>150</v>
      </c>
      <c r="D136" s="4" t="s">
        <v>83</v>
      </c>
      <c r="E136">
        <v>25</v>
      </c>
      <c r="F136" s="5">
        <v>14</v>
      </c>
      <c r="G136">
        <v>35</v>
      </c>
      <c r="H136">
        <v>21</v>
      </c>
      <c r="I136">
        <v>11</v>
      </c>
      <c r="J136">
        <v>8</v>
      </c>
      <c r="L136">
        <f>(E136*0.4)+(F136*0.1)+(G136*0.05)+(H136*0.05)+(I136*0.2)+(J136*0.2)</f>
        <v>18.000000000000004</v>
      </c>
      <c r="M136" s="3">
        <f>L136*100/67.6</f>
        <v>26.62721893491125</v>
      </c>
      <c r="O136" s="7">
        <f>J136/I136</f>
        <v>0.7272727272727273</v>
      </c>
      <c r="P136">
        <v>33.069651741293534</v>
      </c>
      <c r="Q136">
        <v>16.28665479397502</v>
      </c>
      <c r="R136">
        <v>13.990049751243781</v>
      </c>
      <c r="S136">
        <v>19.71978449419548</v>
      </c>
      <c r="T136">
        <v>28.417910447761194</v>
      </c>
      <c r="U136">
        <v>24.357431671092506</v>
      </c>
      <c r="V136">
        <v>22.601990049751244</v>
      </c>
      <c r="W136">
        <v>17.69069800827261</v>
      </c>
      <c r="X136">
        <v>16.940298507462686</v>
      </c>
      <c r="Y136">
        <v>13.568950508806779</v>
      </c>
      <c r="Z136">
        <v>11.039800995024876</v>
      </c>
      <c r="AA136">
        <v>12.005349139454422</v>
      </c>
      <c r="AB136">
        <f>STANDARDIZE(E136,P136,Q136)</f>
        <v>-0.4954763174742776</v>
      </c>
      <c r="AC136">
        <f>STANDARDIZE(F136,R136,S136)</f>
        <v>0.0005045820231528361</v>
      </c>
      <c r="AD136">
        <f>STANDARDIZE(G136,T136,U136)</f>
        <v>0.2702292114012355</v>
      </c>
      <c r="AE136">
        <f>STANDARDIZE(H136,V136,W136)</f>
        <v>-0.09055550261510957</v>
      </c>
      <c r="AF136">
        <f>STANDARDIZE(I136,X136,Y136)</f>
        <v>-0.4377861429745211</v>
      </c>
      <c r="AG136">
        <f>STANDARDIZE(J136,Z136,AA136)</f>
        <v>-0.25320388101291147</v>
      </c>
      <c r="AH136">
        <f>(0.4*AB136)+(0.1*AC136)+(0.05*AD136)+(0.05*AE136)+(0.2*AF136)+(0.2*AG136)</f>
        <v>-0.327354388145576</v>
      </c>
    </row>
    <row r="137" spans="1:34" ht="12.75">
      <c r="A137" s="4" t="s">
        <v>262</v>
      </c>
      <c r="B137" s="4" t="s">
        <v>182</v>
      </c>
      <c r="C137" t="s">
        <v>204</v>
      </c>
      <c r="D137" s="4" t="s">
        <v>86</v>
      </c>
      <c r="E137">
        <v>26</v>
      </c>
      <c r="F137" s="5">
        <v>0</v>
      </c>
      <c r="G137">
        <v>7</v>
      </c>
      <c r="H137">
        <v>8</v>
      </c>
      <c r="I137">
        <v>25</v>
      </c>
      <c r="J137">
        <v>4</v>
      </c>
      <c r="L137">
        <f>(E137*0.4)+(F137*0.1)+(G137*0.05)+(H137*0.05)+(I137*0.2)+(J137*0.2)</f>
        <v>16.95</v>
      </c>
      <c r="M137" s="3">
        <f>L137*100/67.6</f>
        <v>25.073964497041423</v>
      </c>
      <c r="O137" s="7">
        <f>J137/I137</f>
        <v>0.16</v>
      </c>
      <c r="P137">
        <v>33.069651741293534</v>
      </c>
      <c r="Q137">
        <v>16.28665479397502</v>
      </c>
      <c r="R137">
        <v>13.990049751243781</v>
      </c>
      <c r="S137">
        <v>19.71978449419548</v>
      </c>
      <c r="T137">
        <v>28.417910447761194</v>
      </c>
      <c r="U137">
        <v>24.357431671092506</v>
      </c>
      <c r="V137">
        <v>22.601990049751244</v>
      </c>
      <c r="W137">
        <v>17.69069800827261</v>
      </c>
      <c r="X137">
        <v>16.940298507462686</v>
      </c>
      <c r="Y137">
        <v>13.568950508806779</v>
      </c>
      <c r="Z137">
        <v>11.039800995024876</v>
      </c>
      <c r="AA137">
        <v>12.005349139454422</v>
      </c>
      <c r="AB137">
        <f>STANDARDIZE(E137,P137,Q137)</f>
        <v>-0.4340763545813493</v>
      </c>
      <c r="AC137">
        <f>STANDARDIZE(F137,R137,S137)</f>
        <v>-0.7094423245528749</v>
      </c>
      <c r="AD137">
        <f>STANDARDIZE(G137,T137,U137)</f>
        <v>-0.8793172751944965</v>
      </c>
      <c r="AE137">
        <f>STANDARDIZE(H137,V137,W137)</f>
        <v>-0.8254049694886539</v>
      </c>
      <c r="AF137">
        <f>STANDARDIZE(I137,X137,Y137)</f>
        <v>0.5939811990106569</v>
      </c>
      <c r="AG137">
        <f>STANDARDIZE(J137,Z137,AA137)</f>
        <v>-0.5863886933441402</v>
      </c>
      <c r="AH137">
        <f>(0.4*AB137)+(0.1*AC137)+(0.05*AD137)+(0.05*AE137)+(0.2*AF137)+(0.2*AG137)</f>
        <v>-0.32829238538868144</v>
      </c>
    </row>
    <row r="138" spans="1:34" ht="12.75">
      <c r="A138" s="4" t="s">
        <v>181</v>
      </c>
      <c r="B138" s="4" t="s">
        <v>182</v>
      </c>
      <c r="C138" t="s">
        <v>164</v>
      </c>
      <c r="D138" s="4" t="s">
        <v>88</v>
      </c>
      <c r="E138">
        <v>17</v>
      </c>
      <c r="F138" s="5">
        <v>2</v>
      </c>
      <c r="G138">
        <v>53</v>
      </c>
      <c r="H138">
        <v>26</v>
      </c>
      <c r="I138">
        <v>27</v>
      </c>
      <c r="J138">
        <v>6</v>
      </c>
      <c r="L138">
        <f>(E138*0.4)+(F138*0.1)+(G138*0.05)+(H138*0.05)+(I138*0.2)+(J138*0.2)</f>
        <v>17.55</v>
      </c>
      <c r="M138" s="3">
        <f>L138*100/67.6</f>
        <v>25.961538461538463</v>
      </c>
      <c r="O138" s="7">
        <f>J138/I138</f>
        <v>0.2222222222222222</v>
      </c>
      <c r="P138">
        <v>33.069651741293534</v>
      </c>
      <c r="Q138">
        <v>16.28665479397502</v>
      </c>
      <c r="R138">
        <v>13.990049751243781</v>
      </c>
      <c r="S138">
        <v>19.71978449419548</v>
      </c>
      <c r="T138">
        <v>28.417910447761194</v>
      </c>
      <c r="U138">
        <v>24.357431671092506</v>
      </c>
      <c r="V138">
        <v>22.601990049751244</v>
      </c>
      <c r="W138">
        <v>17.69069800827261</v>
      </c>
      <c r="X138">
        <v>16.940298507462686</v>
      </c>
      <c r="Y138">
        <v>13.568950508806779</v>
      </c>
      <c r="Z138">
        <v>11.039800995024876</v>
      </c>
      <c r="AA138">
        <v>12.005349139454422</v>
      </c>
      <c r="AB138">
        <f>STANDARDIZE(E138,P138,Q138)</f>
        <v>-0.9866760206177044</v>
      </c>
      <c r="AC138">
        <f>STANDARDIZE(F138,R138,S138)</f>
        <v>-0.6080213378991567</v>
      </c>
      <c r="AD138">
        <f>STANDARDIZE(G138,T138,U138)</f>
        <v>1.0092233813556346</v>
      </c>
      <c r="AE138">
        <f>STANDARDIZE(H138,V138,W138)</f>
        <v>0.19207890772086905</v>
      </c>
      <c r="AF138">
        <f>STANDARDIZE(I138,X138,Y138)</f>
        <v>0.7413765335799681</v>
      </c>
      <c r="AG138">
        <f>STANDARDIZE(J138,Z138,AA138)</f>
        <v>-0.4197962871785258</v>
      </c>
      <c r="AH138">
        <f>(0.4*AB138)+(0.1*AC138)+(0.05*AD138)+(0.05*AE138)+(0.2*AF138)+(0.2*AG138)</f>
        <v>-0.33109137830288377</v>
      </c>
    </row>
    <row r="139" spans="1:34" ht="12.75">
      <c r="A139" s="4" t="s">
        <v>181</v>
      </c>
      <c r="B139" s="4">
        <v>134</v>
      </c>
      <c r="C139" t="s">
        <v>165</v>
      </c>
      <c r="D139" s="4" t="s">
        <v>82</v>
      </c>
      <c r="E139">
        <v>22</v>
      </c>
      <c r="F139" s="5">
        <v>15</v>
      </c>
      <c r="G139">
        <v>18</v>
      </c>
      <c r="H139">
        <v>16</v>
      </c>
      <c r="I139">
        <v>13</v>
      </c>
      <c r="J139">
        <v>13</v>
      </c>
      <c r="L139">
        <f>(E139*0.4)+(F139*0.1)+(G139*0.05)+(H139*0.05)+(I139*0.2)+(J139*0.2)</f>
        <v>17.200000000000003</v>
      </c>
      <c r="M139" s="3">
        <f>L139*100/67.6</f>
        <v>25.443786982248525</v>
      </c>
      <c r="O139" s="7">
        <f>J139/I139</f>
        <v>1</v>
      </c>
      <c r="P139">
        <v>33.069651741293534</v>
      </c>
      <c r="Q139">
        <v>16.28665479397502</v>
      </c>
      <c r="R139">
        <v>13.990049751243781</v>
      </c>
      <c r="S139">
        <v>19.71978449419548</v>
      </c>
      <c r="T139">
        <v>28.417910447761194</v>
      </c>
      <c r="U139">
        <v>24.357431671092506</v>
      </c>
      <c r="V139">
        <v>22.601990049751244</v>
      </c>
      <c r="W139">
        <v>17.69069800827261</v>
      </c>
      <c r="X139">
        <v>16.940298507462686</v>
      </c>
      <c r="Y139">
        <v>13.568950508806779</v>
      </c>
      <c r="Z139">
        <v>11.039800995024876</v>
      </c>
      <c r="AA139">
        <v>12.005349139454422</v>
      </c>
      <c r="AB139">
        <f>STANDARDIZE(E139,P139,Q139)</f>
        <v>-0.6796762061530627</v>
      </c>
      <c r="AC139">
        <f>STANDARDIZE(F139,R139,S139)</f>
        <v>0.05121507535001196</v>
      </c>
      <c r="AD139">
        <f>STANDARDIZE(G139,T139,U139)</f>
        <v>-0.42770972688903036</v>
      </c>
      <c r="AE139">
        <f>STANDARDIZE(H139,V139,W139)</f>
        <v>-0.37318991295108817</v>
      </c>
      <c r="AF139">
        <f>STANDARDIZE(I139,X139,Y139)</f>
        <v>-0.29039080840521</v>
      </c>
      <c r="AG139">
        <f>STANDARDIZE(J139,Z139,AA139)</f>
        <v>0.16327713440112446</v>
      </c>
      <c r="AH139">
        <f>(0.4*AB139)+(0.1*AC139)+(0.05*AD139)+(0.05*AE139)+(0.2*AF139)+(0.2*AG139)</f>
        <v>-0.332216691719047</v>
      </c>
    </row>
    <row r="140" spans="1:34" ht="12.75">
      <c r="A140" s="4" t="s">
        <v>270</v>
      </c>
      <c r="B140" s="4">
        <v>90</v>
      </c>
      <c r="C140" t="s">
        <v>233</v>
      </c>
      <c r="D140" s="4" t="s">
        <v>82</v>
      </c>
      <c r="E140">
        <v>18</v>
      </c>
      <c r="F140" s="5">
        <v>0</v>
      </c>
      <c r="G140">
        <v>4</v>
      </c>
      <c r="H140">
        <v>7</v>
      </c>
      <c r="I140">
        <v>7</v>
      </c>
      <c r="J140">
        <v>32</v>
      </c>
      <c r="L140">
        <f>(E140*0.4)+(F140*0.1)+(G140*0.05)+(H140*0.05)+(I140*0.2)+(J140*0.2)</f>
        <v>15.55</v>
      </c>
      <c r="M140" s="3">
        <f>L140*100/67.6</f>
        <v>23.00295857988166</v>
      </c>
      <c r="O140" s="7">
        <f>J140/I140</f>
        <v>4.571428571428571</v>
      </c>
      <c r="P140">
        <v>33.069651741293534</v>
      </c>
      <c r="Q140">
        <v>16.28665479397502</v>
      </c>
      <c r="R140">
        <v>13.990049751243781</v>
      </c>
      <c r="S140">
        <v>19.71978449419548</v>
      </c>
      <c r="T140">
        <v>28.417910447761194</v>
      </c>
      <c r="U140">
        <v>24.357431671092506</v>
      </c>
      <c r="V140">
        <v>22.601990049751244</v>
      </c>
      <c r="W140">
        <v>17.69069800827261</v>
      </c>
      <c r="X140">
        <v>16.940298507462686</v>
      </c>
      <c r="Y140">
        <v>13.568950508806779</v>
      </c>
      <c r="Z140">
        <v>11.039800995024876</v>
      </c>
      <c r="AA140">
        <v>12.005349139454422</v>
      </c>
      <c r="AB140">
        <f>STANDARDIZE(E140,P140,Q140)</f>
        <v>-0.9252760577247762</v>
      </c>
      <c r="AC140">
        <f>STANDARDIZE(F140,R140,S140)</f>
        <v>-0.7094423245528749</v>
      </c>
      <c r="AD140">
        <f>STANDARDIZE(G140,T140,U140)</f>
        <v>-1.0024829701868965</v>
      </c>
      <c r="AE140">
        <f>STANDARDIZE(H140,V140,W140)</f>
        <v>-0.8819318515558496</v>
      </c>
      <c r="AF140">
        <f>STANDARDIZE(I140,X140,Y140)</f>
        <v>-0.7325768121131434</v>
      </c>
      <c r="AG140">
        <f>STANDARDIZE(J140,Z140,AA140)</f>
        <v>1.745904992974461</v>
      </c>
      <c r="AH140">
        <f>(0.4*AB140)+(0.1*AC140)+(0.05*AD140)+(0.05*AE140)+(0.2*AF140)+(0.2*AG140)</f>
        <v>-0.3326097604600717</v>
      </c>
    </row>
    <row r="141" spans="1:34" ht="12.75">
      <c r="A141" s="4" t="s">
        <v>180</v>
      </c>
      <c r="B141" s="4" t="s">
        <v>182</v>
      </c>
      <c r="C141" t="s">
        <v>158</v>
      </c>
      <c r="D141" s="4" t="s">
        <v>88</v>
      </c>
      <c r="E141">
        <v>12</v>
      </c>
      <c r="F141" s="5">
        <v>0</v>
      </c>
      <c r="G141">
        <v>88</v>
      </c>
      <c r="H141">
        <v>28</v>
      </c>
      <c r="I141">
        <v>26</v>
      </c>
      <c r="J141">
        <v>10</v>
      </c>
      <c r="L141">
        <f>(E141*0.4)+(F141*0.1)+(G141*0.05)+(H141*0.05)+(I141*0.2)+(J141*0.2)</f>
        <v>17.8</v>
      </c>
      <c r="M141" s="3">
        <f>L141*100/67.6</f>
        <v>26.331360946745566</v>
      </c>
      <c r="O141" s="7">
        <f>J141/I141</f>
        <v>0.38461538461538464</v>
      </c>
      <c r="P141">
        <v>33.069651741293534</v>
      </c>
      <c r="Q141">
        <v>16.28665479397502</v>
      </c>
      <c r="R141">
        <v>13.990049751243781</v>
      </c>
      <c r="S141">
        <v>19.71978449419548</v>
      </c>
      <c r="T141">
        <v>28.417910447761194</v>
      </c>
      <c r="U141">
        <v>24.357431671092506</v>
      </c>
      <c r="V141">
        <v>22.601990049751244</v>
      </c>
      <c r="W141">
        <v>17.69069800827261</v>
      </c>
      <c r="X141">
        <v>16.940298507462686</v>
      </c>
      <c r="Y141">
        <v>13.568950508806779</v>
      </c>
      <c r="Z141">
        <v>11.039800995024876</v>
      </c>
      <c r="AA141">
        <v>12.005349139454422</v>
      </c>
      <c r="AB141">
        <f>STANDARDIZE(E141,P141,Q141)</f>
        <v>-1.2936758350823463</v>
      </c>
      <c r="AC141">
        <f>STANDARDIZE(F141,R141,S141)</f>
        <v>-0.7094423245528749</v>
      </c>
      <c r="AD141">
        <f>STANDARDIZE(G141,T141,U141)</f>
        <v>2.4461564896002996</v>
      </c>
      <c r="AE141">
        <f>STANDARDIZE(H141,V141,W141)</f>
        <v>0.3051326718552605</v>
      </c>
      <c r="AF141">
        <f>STANDARDIZE(I141,X141,Y141)</f>
        <v>0.6676788662953126</v>
      </c>
      <c r="AG141">
        <f>STANDARDIZE(J141,Z141,AA141)</f>
        <v>-0.08661147484729709</v>
      </c>
      <c r="AH141">
        <f>(0.4*AB141)+(0.1*AC141)+(0.05*AD141)+(0.05*AE141)+(0.2*AF141)+(0.2*AG141)</f>
        <v>-0.3346366301258449</v>
      </c>
    </row>
    <row r="142" spans="1:34" ht="12.75">
      <c r="A142" s="4" t="s">
        <v>172</v>
      </c>
      <c r="B142" s="4">
        <v>76</v>
      </c>
      <c r="C142" t="s">
        <v>133</v>
      </c>
      <c r="D142" s="4" t="s">
        <v>87</v>
      </c>
      <c r="E142">
        <v>30</v>
      </c>
      <c r="F142" s="5">
        <v>0</v>
      </c>
      <c r="G142">
        <v>54</v>
      </c>
      <c r="H142">
        <v>63</v>
      </c>
      <c r="I142">
        <v>4</v>
      </c>
      <c r="J142">
        <v>1</v>
      </c>
      <c r="L142">
        <f>(E142*0.4)+(F142*0.1)+(G142*0.05)+(H142*0.05)+(I142*0.2)+(J142*0.2)</f>
        <v>18.85</v>
      </c>
      <c r="M142" s="3">
        <f>L142*100/67.6</f>
        <v>27.88461538461539</v>
      </c>
      <c r="O142" s="7">
        <f>J142/I142</f>
        <v>0.25</v>
      </c>
      <c r="P142">
        <v>33.069651741293534</v>
      </c>
      <c r="Q142">
        <v>16.28665479397502</v>
      </c>
      <c r="R142">
        <v>13.990049751243781</v>
      </c>
      <c r="S142">
        <v>19.71978449419548</v>
      </c>
      <c r="T142">
        <v>28.417910447761194</v>
      </c>
      <c r="U142">
        <v>24.357431671092506</v>
      </c>
      <c r="V142">
        <v>22.601990049751244</v>
      </c>
      <c r="W142">
        <v>17.69069800827261</v>
      </c>
      <c r="X142">
        <v>16.940298507462686</v>
      </c>
      <c r="Y142">
        <v>13.568950508806779</v>
      </c>
      <c r="Z142">
        <v>11.039800995024876</v>
      </c>
      <c r="AA142">
        <v>12.005349139454422</v>
      </c>
      <c r="AB142">
        <f>STANDARDIZE(E142,P142,Q142)</f>
        <v>-0.18847650300963587</v>
      </c>
      <c r="AC142">
        <f>STANDARDIZE(F142,R142,S142)</f>
        <v>-0.7094423245528749</v>
      </c>
      <c r="AD142">
        <f>STANDARDIZE(G142,T142,U142)</f>
        <v>1.0502786130197679</v>
      </c>
      <c r="AE142">
        <f>STANDARDIZE(H142,V142,W142)</f>
        <v>2.2835735442071106</v>
      </c>
      <c r="AF142">
        <f>STANDARDIZE(I142,X142,Y142)</f>
        <v>-0.9536698139671101</v>
      </c>
      <c r="AG142">
        <f>STANDARDIZE(J142,Z142,AA142)</f>
        <v>-0.8362773025925617</v>
      </c>
      <c r="AH142">
        <f>(0.4*AB142)+(0.1*AC142)+(0.05*AD142)+(0.05*AE142)+(0.2*AF142)+(0.2*AG142)</f>
        <v>-0.3376316491097323</v>
      </c>
    </row>
    <row r="143" spans="1:34" ht="12.75">
      <c r="A143" s="4">
        <v>177</v>
      </c>
      <c r="B143" s="4">
        <v>191</v>
      </c>
      <c r="C143" t="s">
        <v>234</v>
      </c>
      <c r="D143" s="4" t="s">
        <v>95</v>
      </c>
      <c r="E143">
        <v>17</v>
      </c>
      <c r="F143" s="5">
        <v>24</v>
      </c>
      <c r="G143">
        <v>38</v>
      </c>
      <c r="H143">
        <v>11</v>
      </c>
      <c r="I143">
        <v>25</v>
      </c>
      <c r="J143">
        <v>5</v>
      </c>
      <c r="L143">
        <f>(E143*0.4)+(F143*0.1)+(G143*0.05)+(H143*0.05)+(I143*0.2)+(J143*0.2)</f>
        <v>17.650000000000002</v>
      </c>
      <c r="M143" s="3">
        <f>L143*100/67.6</f>
        <v>26.109467455621306</v>
      </c>
      <c r="O143" s="7">
        <f>J143/I143</f>
        <v>0.2</v>
      </c>
      <c r="P143">
        <v>33.069651741293534</v>
      </c>
      <c r="Q143">
        <v>16.28665479397502</v>
      </c>
      <c r="R143">
        <v>13.990049751243781</v>
      </c>
      <c r="S143">
        <v>19.71978449419548</v>
      </c>
      <c r="T143">
        <v>28.417910447761194</v>
      </c>
      <c r="U143">
        <v>24.357431671092506</v>
      </c>
      <c r="V143">
        <v>22.601990049751244</v>
      </c>
      <c r="W143">
        <v>17.69069800827261</v>
      </c>
      <c r="X143">
        <v>16.940298507462686</v>
      </c>
      <c r="Y143">
        <v>13.568950508806779</v>
      </c>
      <c r="Z143">
        <v>11.039800995024876</v>
      </c>
      <c r="AA143">
        <v>12.005349139454422</v>
      </c>
      <c r="AB143">
        <f>STANDARDIZE(E143,P143,Q143)</f>
        <v>-0.9866760206177044</v>
      </c>
      <c r="AC143">
        <f>STANDARDIZE(F143,R143,S143)</f>
        <v>0.5076095152917441</v>
      </c>
      <c r="AD143">
        <f>STANDARDIZE(G143,T143,U143)</f>
        <v>0.39339490639363534</v>
      </c>
      <c r="AE143">
        <f>STANDARDIZE(H143,V143,W143)</f>
        <v>-0.6558243232870667</v>
      </c>
      <c r="AF143">
        <f>STANDARDIZE(I143,X143,Y143)</f>
        <v>0.5939811990106569</v>
      </c>
      <c r="AG143">
        <f>STANDARDIZE(J143,Z143,AA143)</f>
        <v>-0.503092490261333</v>
      </c>
      <c r="AH143">
        <f>(0.4*AB143)+(0.1*AC143)+(0.05*AD143)+(0.05*AE143)+(0.2*AF143)+(0.2*AG143)</f>
        <v>-0.3388531858127141</v>
      </c>
    </row>
    <row r="144" spans="1:34" ht="12.75">
      <c r="A144" s="4" t="s">
        <v>265</v>
      </c>
      <c r="B144" s="4" t="s">
        <v>182</v>
      </c>
      <c r="C144" t="s">
        <v>214</v>
      </c>
      <c r="D144" s="4" t="s">
        <v>86</v>
      </c>
      <c r="E144">
        <v>28</v>
      </c>
      <c r="F144" s="5">
        <v>0</v>
      </c>
      <c r="G144">
        <v>3</v>
      </c>
      <c r="H144">
        <v>7</v>
      </c>
      <c r="I144">
        <v>16</v>
      </c>
      <c r="J144">
        <v>9</v>
      </c>
      <c r="L144">
        <f>(E144*0.4)+(F144*0.1)+(G144*0.05)+(H144*0.05)+(I144*0.2)+(J144*0.2)</f>
        <v>16.700000000000003</v>
      </c>
      <c r="M144" s="3">
        <f>L144*100/67.6</f>
        <v>24.704142011834325</v>
      </c>
      <c r="O144" s="7">
        <f>J144/I144</f>
        <v>0.5625</v>
      </c>
      <c r="P144">
        <v>33.069651741293534</v>
      </c>
      <c r="Q144">
        <v>16.28665479397502</v>
      </c>
      <c r="R144">
        <v>13.990049751243781</v>
      </c>
      <c r="S144">
        <v>19.71978449419548</v>
      </c>
      <c r="T144">
        <v>28.417910447761194</v>
      </c>
      <c r="U144">
        <v>24.357431671092506</v>
      </c>
      <c r="V144">
        <v>22.601990049751244</v>
      </c>
      <c r="W144">
        <v>17.69069800827261</v>
      </c>
      <c r="X144">
        <v>16.940298507462686</v>
      </c>
      <c r="Y144">
        <v>13.568950508806779</v>
      </c>
      <c r="Z144">
        <v>11.039800995024876</v>
      </c>
      <c r="AA144">
        <v>12.005349139454422</v>
      </c>
      <c r="AB144">
        <f>STANDARDIZE(E144,P144,Q144)</f>
        <v>-0.31127642879549255</v>
      </c>
      <c r="AC144">
        <f>STANDARDIZE(F144,R144,S144)</f>
        <v>-0.7094423245528749</v>
      </c>
      <c r="AD144">
        <f>STANDARDIZE(G144,T144,U144)</f>
        <v>-1.0435382018510297</v>
      </c>
      <c r="AE144">
        <f>STANDARDIZE(H144,V144,W144)</f>
        <v>-0.8819318515558496</v>
      </c>
      <c r="AF144">
        <f>STANDARDIZE(I144,X144,Y144)</f>
        <v>-0.06929780655124322</v>
      </c>
      <c r="AG144">
        <f>STANDARDIZE(J144,Z144,AA144)</f>
        <v>-0.16990767793010425</v>
      </c>
      <c r="AH144">
        <f>(0.4*AB144)+(0.1*AC144)+(0.05*AD144)+(0.05*AE144)+(0.2*AF144)+(0.2*AG144)</f>
        <v>-0.33956940354009796</v>
      </c>
    </row>
    <row r="145" spans="1:34" ht="12.75">
      <c r="A145" s="4" t="s">
        <v>266</v>
      </c>
      <c r="B145" s="4">
        <v>72</v>
      </c>
      <c r="C145" t="s">
        <v>219</v>
      </c>
      <c r="D145" s="4" t="s">
        <v>82</v>
      </c>
      <c r="E145">
        <v>24</v>
      </c>
      <c r="F145" s="5">
        <v>0</v>
      </c>
      <c r="G145">
        <v>10</v>
      </c>
      <c r="H145">
        <v>6</v>
      </c>
      <c r="I145">
        <v>6</v>
      </c>
      <c r="J145">
        <v>23</v>
      </c>
      <c r="L145">
        <f>(E145*0.4)+(F145*0.1)+(G145*0.05)+(H145*0.05)+(I145*0.2)+(J145*0.2)</f>
        <v>16.200000000000003</v>
      </c>
      <c r="M145" s="3">
        <f>L145*100/67.6</f>
        <v>23.964497041420124</v>
      </c>
      <c r="O145" s="7">
        <f>J145/I145</f>
        <v>3.8333333333333335</v>
      </c>
      <c r="P145">
        <v>33.069651741293534</v>
      </c>
      <c r="Q145">
        <v>16.28665479397502</v>
      </c>
      <c r="R145">
        <v>13.990049751243781</v>
      </c>
      <c r="S145">
        <v>19.71978449419548</v>
      </c>
      <c r="T145">
        <v>28.417910447761194</v>
      </c>
      <c r="U145">
        <v>24.357431671092506</v>
      </c>
      <c r="V145">
        <v>22.601990049751244</v>
      </c>
      <c r="W145">
        <v>17.69069800827261</v>
      </c>
      <c r="X145">
        <v>16.940298507462686</v>
      </c>
      <c r="Y145">
        <v>13.568950508806779</v>
      </c>
      <c r="Z145">
        <v>11.039800995024876</v>
      </c>
      <c r="AA145">
        <v>12.005349139454422</v>
      </c>
      <c r="AB145">
        <f>STANDARDIZE(E145,P145,Q145)</f>
        <v>-0.556876280367206</v>
      </c>
      <c r="AC145">
        <f>STANDARDIZE(F145,R145,S145)</f>
        <v>-0.7094423245528749</v>
      </c>
      <c r="AD145">
        <f>STANDARDIZE(G145,T145,U145)</f>
        <v>-0.7561515802020966</v>
      </c>
      <c r="AE145">
        <f>STANDARDIZE(H145,V145,W145)</f>
        <v>-0.9384587336230454</v>
      </c>
      <c r="AF145">
        <f>STANDARDIZE(I145,X145,Y145)</f>
        <v>-0.806274479397799</v>
      </c>
      <c r="AG145">
        <f>STANDARDIZE(J145,Z145,AA145)</f>
        <v>0.9962391652291963</v>
      </c>
      <c r="AH145">
        <f>(0.4*AB145)+(0.1*AC145)+(0.05*AD145)+(0.05*AE145)+(0.2*AF145)+(0.2*AG145)</f>
        <v>-0.34043232312714755</v>
      </c>
    </row>
    <row r="146" spans="1:34" ht="12.75">
      <c r="A146" s="4" t="s">
        <v>260</v>
      </c>
      <c r="B146" s="4">
        <v>127</v>
      </c>
      <c r="C146" t="s">
        <v>196</v>
      </c>
      <c r="D146" s="4" t="s">
        <v>98</v>
      </c>
      <c r="E146">
        <v>27</v>
      </c>
      <c r="F146" s="5">
        <v>6</v>
      </c>
      <c r="G146">
        <v>28</v>
      </c>
      <c r="H146">
        <v>7</v>
      </c>
      <c r="I146">
        <v>12</v>
      </c>
      <c r="J146">
        <v>9</v>
      </c>
      <c r="L146">
        <f>(E146*0.4)+(F146*0.1)+(G146*0.05)+(H146*0.05)+(I146*0.2)+(J146*0.2)</f>
        <v>17.35</v>
      </c>
      <c r="M146" s="3">
        <f>L146*100/67.6</f>
        <v>25.665680473372788</v>
      </c>
      <c r="O146" s="7">
        <f>J146/I146</f>
        <v>0.75</v>
      </c>
      <c r="P146">
        <v>33.069651741293534</v>
      </c>
      <c r="Q146">
        <v>16.28665479397502</v>
      </c>
      <c r="R146">
        <v>13.990049751243781</v>
      </c>
      <c r="S146">
        <v>19.71978449419548</v>
      </c>
      <c r="T146">
        <v>28.417910447761194</v>
      </c>
      <c r="U146">
        <v>24.357431671092506</v>
      </c>
      <c r="V146">
        <v>22.601990049751244</v>
      </c>
      <c r="W146">
        <v>17.69069800827261</v>
      </c>
      <c r="X146">
        <v>16.940298507462686</v>
      </c>
      <c r="Y146">
        <v>13.568950508806779</v>
      </c>
      <c r="Z146">
        <v>11.039800995024876</v>
      </c>
      <c r="AA146">
        <v>12.005349139454422</v>
      </c>
      <c r="AB146">
        <f>STANDARDIZE(E146,P146,Q146)</f>
        <v>-0.3726763916884209</v>
      </c>
      <c r="AC146">
        <f>STANDARDIZE(F146,R146,S146)</f>
        <v>-0.4051793645917202</v>
      </c>
      <c r="AD146">
        <f>STANDARDIZE(G146,T146,U146)</f>
        <v>-0.017157410247697506</v>
      </c>
      <c r="AE146">
        <f>STANDARDIZE(H146,V146,W146)</f>
        <v>-0.8819318515558496</v>
      </c>
      <c r="AF146">
        <f>STANDARDIZE(I146,X146,Y146)</f>
        <v>-0.3640884756898655</v>
      </c>
      <c r="AG146">
        <f>STANDARDIZE(J146,Z146,AA146)</f>
        <v>-0.16990767793010425</v>
      </c>
      <c r="AH146">
        <f>(0.4*AB146)+(0.1*AC146)+(0.05*AD146)+(0.05*AE146)+(0.2*AF146)+(0.2*AG146)</f>
        <v>-0.3413421869487117</v>
      </c>
    </row>
    <row r="147" spans="1:34" ht="12.75">
      <c r="A147" s="4" t="s">
        <v>262</v>
      </c>
      <c r="B147" s="4">
        <v>65</v>
      </c>
      <c r="C147" t="s">
        <v>205</v>
      </c>
      <c r="D147" s="4" t="s">
        <v>82</v>
      </c>
      <c r="E147">
        <v>27</v>
      </c>
      <c r="F147" s="5">
        <v>8</v>
      </c>
      <c r="G147">
        <v>5</v>
      </c>
      <c r="H147">
        <v>28</v>
      </c>
      <c r="I147">
        <v>8</v>
      </c>
      <c r="J147">
        <v>11</v>
      </c>
      <c r="L147">
        <f>(E147*0.4)+(F147*0.1)+(G147*0.05)+(H147*0.05)+(I147*0.2)+(J147*0.2)</f>
        <v>17.05</v>
      </c>
      <c r="M147" s="3">
        <f>L147*100/67.6</f>
        <v>25.221893491124263</v>
      </c>
      <c r="O147" s="7">
        <f>J147/I147</f>
        <v>1.375</v>
      </c>
      <c r="P147">
        <v>33.069651741293534</v>
      </c>
      <c r="Q147">
        <v>16.28665479397502</v>
      </c>
      <c r="R147">
        <v>13.990049751243781</v>
      </c>
      <c r="S147">
        <v>19.71978449419548</v>
      </c>
      <c r="T147">
        <v>28.417910447761194</v>
      </c>
      <c r="U147">
        <v>24.357431671092506</v>
      </c>
      <c r="V147">
        <v>22.601990049751244</v>
      </c>
      <c r="W147">
        <v>17.69069800827261</v>
      </c>
      <c r="X147">
        <v>16.940298507462686</v>
      </c>
      <c r="Y147">
        <v>13.568950508806779</v>
      </c>
      <c r="Z147">
        <v>11.039800995024876</v>
      </c>
      <c r="AA147">
        <v>12.005349139454422</v>
      </c>
      <c r="AB147">
        <f>STANDARDIZE(E147,P147,Q147)</f>
        <v>-0.3726763916884209</v>
      </c>
      <c r="AC147">
        <f>STANDARDIZE(F147,R147,S147)</f>
        <v>-0.3037583779380019</v>
      </c>
      <c r="AD147">
        <f>STANDARDIZE(G147,T147,U147)</f>
        <v>-0.9614277385227631</v>
      </c>
      <c r="AE147">
        <f>STANDARDIZE(H147,V147,W147)</f>
        <v>0.3051326718552605</v>
      </c>
      <c r="AF147">
        <f>STANDARDIZE(I147,X147,Y147)</f>
        <v>-0.6588791448284879</v>
      </c>
      <c r="AG147">
        <f>STANDARDIZE(J147,Z147,AA147)</f>
        <v>-0.003315271764489897</v>
      </c>
      <c r="AH147">
        <f>(0.4*AB147)+(0.1*AC147)+(0.05*AD147)+(0.05*AE147)+(0.2*AF147)+(0.2*AG147)</f>
        <v>-0.3447000311211393</v>
      </c>
    </row>
    <row r="148" spans="1:34" ht="12.75">
      <c r="A148" s="4" t="s">
        <v>178</v>
      </c>
      <c r="B148" s="4" t="s">
        <v>182</v>
      </c>
      <c r="C148" t="s">
        <v>152</v>
      </c>
      <c r="D148" s="4" t="s">
        <v>190</v>
      </c>
      <c r="E148">
        <v>33</v>
      </c>
      <c r="F148" s="5">
        <v>16</v>
      </c>
      <c r="G148">
        <v>11</v>
      </c>
      <c r="H148">
        <v>1</v>
      </c>
      <c r="I148">
        <v>12</v>
      </c>
      <c r="J148">
        <v>0</v>
      </c>
      <c r="L148">
        <f>(E148*0.4)+(F148*0.1)+(G148*0.05)+(H148*0.05)+(I148*0.2)+(J148*0.2)</f>
        <v>17.800000000000004</v>
      </c>
      <c r="M148" s="3">
        <f>L148*100/67.6</f>
        <v>26.331360946745573</v>
      </c>
      <c r="O148" s="7">
        <f>J148/I148</f>
        <v>0</v>
      </c>
      <c r="P148">
        <v>33.069651741293534</v>
      </c>
      <c r="Q148">
        <v>16.28665479397502</v>
      </c>
      <c r="R148">
        <v>13.990049751243781</v>
      </c>
      <c r="S148">
        <v>19.71978449419548</v>
      </c>
      <c r="T148">
        <v>28.417910447761194</v>
      </c>
      <c r="U148">
        <v>24.357431671092506</v>
      </c>
      <c r="V148">
        <v>22.601990049751244</v>
      </c>
      <c r="W148">
        <v>17.69069800827261</v>
      </c>
      <c r="X148">
        <v>16.940298507462686</v>
      </c>
      <c r="Y148">
        <v>13.568950508806779</v>
      </c>
      <c r="Z148">
        <v>11.039800995024876</v>
      </c>
      <c r="AA148">
        <v>12.005349139454422</v>
      </c>
      <c r="AB148">
        <f>STANDARDIZE(E148,P148,Q148)</f>
        <v>-0.0042766143308508075</v>
      </c>
      <c r="AC148">
        <f>STANDARDIZE(F148,R148,S148)</f>
        <v>0.1019255686768711</v>
      </c>
      <c r="AD148">
        <f>STANDARDIZE(G148,T148,U148)</f>
        <v>-0.7150963485379633</v>
      </c>
      <c r="AE148">
        <f>STANDARDIZE(H148,V148,W148)</f>
        <v>-1.221093143959024</v>
      </c>
      <c r="AF148">
        <f>STANDARDIZE(I148,X148,Y148)</f>
        <v>-0.3640884756898655</v>
      </c>
      <c r="AG148">
        <f>STANDARDIZE(J148,Z148,AA148)</f>
        <v>-0.9195735056753689</v>
      </c>
      <c r="AH148">
        <f>(0.4*AB148)+(0.1*AC148)+(0.05*AD148)+(0.05*AE148)+(0.2*AF148)+(0.2*AG148)</f>
        <v>-0.3450599597625495</v>
      </c>
    </row>
    <row r="149" spans="1:34" ht="12.75">
      <c r="A149" s="4" t="s">
        <v>178</v>
      </c>
      <c r="B149" s="4">
        <v>71</v>
      </c>
      <c r="C149" t="s">
        <v>154</v>
      </c>
      <c r="D149" s="4" t="s">
        <v>84</v>
      </c>
      <c r="E149">
        <v>38</v>
      </c>
      <c r="F149" s="5">
        <v>0</v>
      </c>
      <c r="G149">
        <v>13</v>
      </c>
      <c r="H149">
        <v>26</v>
      </c>
      <c r="I149">
        <v>4</v>
      </c>
      <c r="J149">
        <v>0</v>
      </c>
      <c r="L149">
        <f>(E149*0.4)+(F149*0.1)+(G149*0.05)+(H149*0.05)+(I149*0.2)+(J149*0.2)</f>
        <v>17.950000000000003</v>
      </c>
      <c r="M149" s="3">
        <f>L149*100/67.6</f>
        <v>26.55325443786983</v>
      </c>
      <c r="O149" s="7">
        <f>J149/I149</f>
        <v>0</v>
      </c>
      <c r="P149">
        <v>33.069651741293534</v>
      </c>
      <c r="Q149">
        <v>16.28665479397502</v>
      </c>
      <c r="R149">
        <v>13.990049751243781</v>
      </c>
      <c r="S149">
        <v>19.71978449419548</v>
      </c>
      <c r="T149">
        <v>28.417910447761194</v>
      </c>
      <c r="U149">
        <v>24.357431671092506</v>
      </c>
      <c r="V149">
        <v>22.601990049751244</v>
      </c>
      <c r="W149">
        <v>17.69069800827261</v>
      </c>
      <c r="X149">
        <v>16.940298507462686</v>
      </c>
      <c r="Y149">
        <v>13.568950508806779</v>
      </c>
      <c r="Z149">
        <v>11.039800995024876</v>
      </c>
      <c r="AA149">
        <v>12.005349139454422</v>
      </c>
      <c r="AB149">
        <f>STANDARDIZE(E149,P149,Q149)</f>
        <v>0.30272320013379095</v>
      </c>
      <c r="AC149">
        <f>STANDARDIZE(F149,R149,S149)</f>
        <v>-0.7094423245528749</v>
      </c>
      <c r="AD149">
        <f>STANDARDIZE(G149,T149,U149)</f>
        <v>-0.6329858852096968</v>
      </c>
      <c r="AE149">
        <f>STANDARDIZE(H149,V149,W149)</f>
        <v>0.19207890772086905</v>
      </c>
      <c r="AF149">
        <f>STANDARDIZE(I149,X149,Y149)</f>
        <v>-0.9536698139671101</v>
      </c>
      <c r="AG149">
        <f>STANDARDIZE(J149,Z149,AA149)</f>
        <v>-0.9195735056753689</v>
      </c>
      <c r="AH149">
        <f>(0.4*AB149)+(0.1*AC149)+(0.05*AD149)+(0.05*AE149)+(0.2*AF149)+(0.2*AG149)</f>
        <v>-0.34654896520470835</v>
      </c>
    </row>
    <row r="150" spans="1:34" ht="12.75">
      <c r="A150" s="4" t="s">
        <v>268</v>
      </c>
      <c r="B150" s="4" t="s">
        <v>182</v>
      </c>
      <c r="C150" t="s">
        <v>227</v>
      </c>
      <c r="D150" s="4" t="s">
        <v>185</v>
      </c>
      <c r="E150">
        <v>16</v>
      </c>
      <c r="F150" s="5">
        <v>0</v>
      </c>
      <c r="G150">
        <v>2</v>
      </c>
      <c r="H150">
        <v>9</v>
      </c>
      <c r="I150">
        <v>45</v>
      </c>
      <c r="J150">
        <v>0</v>
      </c>
      <c r="L150">
        <f>(E150*0.4)+(F150*0.1)+(G150*0.05)+(H150*0.05)+(I150*0.2)+(J150*0.2)</f>
        <v>15.95</v>
      </c>
      <c r="M150" s="3">
        <f>L150*100/67.6</f>
        <v>23.59467455621302</v>
      </c>
      <c r="O150" s="7">
        <f>J150/I150</f>
        <v>0</v>
      </c>
      <c r="P150">
        <v>33.069651741293534</v>
      </c>
      <c r="Q150">
        <v>16.28665479397502</v>
      </c>
      <c r="R150">
        <v>13.990049751243781</v>
      </c>
      <c r="S150">
        <v>19.71978449419548</v>
      </c>
      <c r="T150">
        <v>28.417910447761194</v>
      </c>
      <c r="U150">
        <v>24.357431671092506</v>
      </c>
      <c r="V150">
        <v>22.601990049751244</v>
      </c>
      <c r="W150">
        <v>17.69069800827261</v>
      </c>
      <c r="X150">
        <v>16.940298507462686</v>
      </c>
      <c r="Y150">
        <v>13.568950508806779</v>
      </c>
      <c r="Z150">
        <v>11.039800995024876</v>
      </c>
      <c r="AA150">
        <v>12.005349139454422</v>
      </c>
      <c r="AB150">
        <f>STANDARDIZE(E150,P150,Q150)</f>
        <v>-1.0480759835106328</v>
      </c>
      <c r="AC150">
        <f>STANDARDIZE(F150,R150,S150)</f>
        <v>-0.7094423245528749</v>
      </c>
      <c r="AD150">
        <f>STANDARDIZE(G150,T150,U150)</f>
        <v>-1.084593433515163</v>
      </c>
      <c r="AE150">
        <f>STANDARDIZE(H150,V150,W150)</f>
        <v>-0.7688780874214582</v>
      </c>
      <c r="AF150">
        <f>STANDARDIZE(I150,X150,Y150)</f>
        <v>2.0679345447037685</v>
      </c>
      <c r="AG150">
        <f>STANDARDIZE(J150,Z150,AA150)</f>
        <v>-0.9195735056753689</v>
      </c>
      <c r="AH150">
        <f>(0.4*AB150)+(0.1*AC150)+(0.05*AD150)+(0.05*AE150)+(0.2*AF150)+(0.2*AG150)</f>
        <v>-0.3531759941006917</v>
      </c>
    </row>
    <row r="151" spans="1:34" ht="12.75">
      <c r="A151" s="4">
        <v>142</v>
      </c>
      <c r="B151" s="4">
        <v>157</v>
      </c>
      <c r="C151" t="s">
        <v>199</v>
      </c>
      <c r="D151" s="4" t="s">
        <v>92</v>
      </c>
      <c r="E151">
        <v>33</v>
      </c>
      <c r="F151" s="5">
        <v>0</v>
      </c>
      <c r="G151">
        <v>11</v>
      </c>
      <c r="H151">
        <v>17</v>
      </c>
      <c r="I151">
        <v>7</v>
      </c>
      <c r="J151">
        <v>6</v>
      </c>
      <c r="L151">
        <f>(E151*0.4)+(F151*0.1)+(G151*0.05)+(H151*0.05)+(I151*0.2)+(J151*0.2)</f>
        <v>17.2</v>
      </c>
      <c r="M151" s="3">
        <f>L151*100/67.6</f>
        <v>25.443786982248522</v>
      </c>
      <c r="O151" s="7">
        <f>J151/I151</f>
        <v>0.8571428571428571</v>
      </c>
      <c r="P151">
        <v>33.069651741293534</v>
      </c>
      <c r="Q151">
        <v>16.28665479397502</v>
      </c>
      <c r="R151">
        <v>13.990049751243781</v>
      </c>
      <c r="S151">
        <v>19.71978449419548</v>
      </c>
      <c r="T151">
        <v>28.417910447761194</v>
      </c>
      <c r="U151">
        <v>24.357431671092506</v>
      </c>
      <c r="V151">
        <v>22.601990049751244</v>
      </c>
      <c r="W151">
        <v>17.69069800827261</v>
      </c>
      <c r="X151">
        <v>16.940298507462686</v>
      </c>
      <c r="Y151">
        <v>13.568950508806779</v>
      </c>
      <c r="Z151">
        <v>11.039800995024876</v>
      </c>
      <c r="AA151">
        <v>12.005349139454422</v>
      </c>
      <c r="AB151">
        <f>STANDARDIZE(E151,P151,Q151)</f>
        <v>-0.0042766143308508075</v>
      </c>
      <c r="AC151">
        <f>STANDARDIZE(F151,R151,S151)</f>
        <v>-0.7094423245528749</v>
      </c>
      <c r="AD151">
        <f>STANDARDIZE(G151,T151,U151)</f>
        <v>-0.7150963485379633</v>
      </c>
      <c r="AE151">
        <f>STANDARDIZE(H151,V151,W151)</f>
        <v>-0.31666303088389247</v>
      </c>
      <c r="AF151">
        <f>STANDARDIZE(I151,X151,Y151)</f>
        <v>-0.7325768121131434</v>
      </c>
      <c r="AG151">
        <f>STANDARDIZE(J151,Z151,AA151)</f>
        <v>-0.4197962871785258</v>
      </c>
      <c r="AH151">
        <f>(0.4*AB151)+(0.1*AC151)+(0.05*AD151)+(0.05*AE151)+(0.2*AF151)+(0.2*AG151)</f>
        <v>-0.3547174670170545</v>
      </c>
    </row>
    <row r="152" spans="1:34" ht="12.75">
      <c r="A152" s="4" t="s">
        <v>260</v>
      </c>
      <c r="B152" s="4">
        <v>101</v>
      </c>
      <c r="C152" t="s">
        <v>197</v>
      </c>
      <c r="D152" s="4" t="s">
        <v>278</v>
      </c>
      <c r="E152">
        <v>29</v>
      </c>
      <c r="F152" s="5">
        <v>0</v>
      </c>
      <c r="G152">
        <v>25</v>
      </c>
      <c r="H152">
        <v>16</v>
      </c>
      <c r="I152">
        <v>13</v>
      </c>
      <c r="J152">
        <v>5</v>
      </c>
      <c r="L152">
        <f>(E152*0.4)+(F152*0.1)+(G152*0.05)+(H152*0.05)+(I152*0.2)+(J152*0.2)</f>
        <v>17.250000000000004</v>
      </c>
      <c r="M152" s="3">
        <f>L152*100/67.6</f>
        <v>25.51775147928995</v>
      </c>
      <c r="O152" s="7">
        <f>J152/I152</f>
        <v>0.38461538461538464</v>
      </c>
      <c r="P152">
        <v>33.069651741293534</v>
      </c>
      <c r="Q152">
        <v>16.28665479397502</v>
      </c>
      <c r="R152">
        <v>13.990049751243781</v>
      </c>
      <c r="S152">
        <v>19.71978449419548</v>
      </c>
      <c r="T152">
        <v>28.417910447761194</v>
      </c>
      <c r="U152">
        <v>24.357431671092506</v>
      </c>
      <c r="V152">
        <v>22.601990049751244</v>
      </c>
      <c r="W152">
        <v>17.69069800827261</v>
      </c>
      <c r="X152">
        <v>16.940298507462686</v>
      </c>
      <c r="Y152">
        <v>13.568950508806779</v>
      </c>
      <c r="Z152">
        <v>11.039800995024876</v>
      </c>
      <c r="AA152">
        <v>12.005349139454422</v>
      </c>
      <c r="AB152">
        <f>STANDARDIZE(E152,P152,Q152)</f>
        <v>-0.24987646590256424</v>
      </c>
      <c r="AC152">
        <f>STANDARDIZE(F152,R152,S152)</f>
        <v>-0.7094423245528749</v>
      </c>
      <c r="AD152">
        <f>STANDARDIZE(G152,T152,U152)</f>
        <v>-0.14032310524009736</v>
      </c>
      <c r="AE152">
        <f>STANDARDIZE(H152,V152,W152)</f>
        <v>-0.37318991295108817</v>
      </c>
      <c r="AF152">
        <f>STANDARDIZE(I152,X152,Y152)</f>
        <v>-0.29039080840521</v>
      </c>
      <c r="AG152">
        <f>STANDARDIZE(J152,Z152,AA152)</f>
        <v>-0.503092490261333</v>
      </c>
      <c r="AH152">
        <f>(0.4*AB152)+(0.1*AC152)+(0.05*AD152)+(0.05*AE152)+(0.2*AF152)+(0.2*AG152)</f>
        <v>-0.35526712945918104</v>
      </c>
    </row>
    <row r="153" spans="1:34" ht="12.75">
      <c r="A153" s="4">
        <v>118</v>
      </c>
      <c r="B153" s="4" t="s">
        <v>182</v>
      </c>
      <c r="C153" t="s">
        <v>149</v>
      </c>
      <c r="D153" s="4" t="s">
        <v>87</v>
      </c>
      <c r="E153">
        <v>34</v>
      </c>
      <c r="F153" s="5">
        <v>0</v>
      </c>
      <c r="G153">
        <v>53</v>
      </c>
      <c r="H153">
        <v>21</v>
      </c>
      <c r="I153">
        <v>3</v>
      </c>
      <c r="J153">
        <v>2</v>
      </c>
      <c r="L153">
        <f>(E153*0.4)+(F153*0.1)+(G153*0.05)+(H153*0.05)+(I153*0.2)+(J153*0.2)</f>
        <v>18.3</v>
      </c>
      <c r="M153" s="3">
        <f>L153*100/67.6</f>
        <v>27.071005917159766</v>
      </c>
      <c r="O153" s="7">
        <f>J153/I153</f>
        <v>0.6666666666666666</v>
      </c>
      <c r="P153">
        <v>33.069651741293534</v>
      </c>
      <c r="Q153">
        <v>16.28665479397502</v>
      </c>
      <c r="R153">
        <v>13.990049751243781</v>
      </c>
      <c r="S153">
        <v>19.71978449419548</v>
      </c>
      <c r="T153">
        <v>28.417910447761194</v>
      </c>
      <c r="U153">
        <v>24.357431671092506</v>
      </c>
      <c r="V153">
        <v>22.601990049751244</v>
      </c>
      <c r="W153">
        <v>17.69069800827261</v>
      </c>
      <c r="X153">
        <v>16.940298507462686</v>
      </c>
      <c r="Y153">
        <v>13.568950508806779</v>
      </c>
      <c r="Z153">
        <v>11.039800995024876</v>
      </c>
      <c r="AA153">
        <v>12.005349139454422</v>
      </c>
      <c r="AB153">
        <f>STANDARDIZE(E153,P153,Q153)</f>
        <v>0.05712334856207755</v>
      </c>
      <c r="AC153">
        <f>STANDARDIZE(F153,R153,S153)</f>
        <v>-0.7094423245528749</v>
      </c>
      <c r="AD153">
        <f>STANDARDIZE(G153,T153,U153)</f>
        <v>1.0092233813556346</v>
      </c>
      <c r="AE153">
        <f>STANDARDIZE(H153,V153,W153)</f>
        <v>-0.09055550261510957</v>
      </c>
      <c r="AF153">
        <f>STANDARDIZE(I153,X153,Y153)</f>
        <v>-1.0273674812517657</v>
      </c>
      <c r="AG153">
        <f>STANDARDIZE(J153,Z153,AA153)</f>
        <v>-0.7529810995097546</v>
      </c>
      <c r="AH153">
        <f>(0.4*AB153)+(0.1*AC153)+(0.05*AD153)+(0.05*AE153)+(0.2*AF153)+(0.2*AG153)</f>
        <v>-0.3582312152457343</v>
      </c>
    </row>
    <row r="154" spans="1:34" ht="12.75">
      <c r="A154" s="4">
        <v>132</v>
      </c>
      <c r="B154" s="4">
        <v>177</v>
      </c>
      <c r="C154" t="s">
        <v>163</v>
      </c>
      <c r="D154" s="4" t="s">
        <v>90</v>
      </c>
      <c r="E154">
        <v>25</v>
      </c>
      <c r="F154" s="5">
        <v>6</v>
      </c>
      <c r="G154">
        <v>55</v>
      </c>
      <c r="H154">
        <v>11</v>
      </c>
      <c r="I154">
        <v>5</v>
      </c>
      <c r="J154">
        <v>13</v>
      </c>
      <c r="L154">
        <f>(E154*0.4)+(F154*0.1)+(G154*0.05)+(H154*0.05)+(I154*0.2)+(J154*0.2)</f>
        <v>17.5</v>
      </c>
      <c r="M154" s="3">
        <f>L154*100/67.6</f>
        <v>25.887573964497044</v>
      </c>
      <c r="O154" s="7">
        <f>J154/I154</f>
        <v>2.6</v>
      </c>
      <c r="P154">
        <v>33.069651741293534</v>
      </c>
      <c r="Q154">
        <v>16.28665479397502</v>
      </c>
      <c r="R154">
        <v>13.990049751243781</v>
      </c>
      <c r="S154">
        <v>19.71978449419548</v>
      </c>
      <c r="T154">
        <v>28.417910447761194</v>
      </c>
      <c r="U154">
        <v>24.357431671092506</v>
      </c>
      <c r="V154">
        <v>22.601990049751244</v>
      </c>
      <c r="W154">
        <v>17.69069800827261</v>
      </c>
      <c r="X154">
        <v>16.940298507462686</v>
      </c>
      <c r="Y154">
        <v>13.568950508806779</v>
      </c>
      <c r="Z154">
        <v>11.039800995024876</v>
      </c>
      <c r="AA154">
        <v>12.005349139454422</v>
      </c>
      <c r="AB154">
        <f>STANDARDIZE(E154,P154,Q154)</f>
        <v>-0.4954763174742776</v>
      </c>
      <c r="AC154">
        <f>STANDARDIZE(F154,R154,S154)</f>
        <v>-0.4051793645917202</v>
      </c>
      <c r="AD154">
        <f>STANDARDIZE(G154,T154,U154)</f>
        <v>1.0913338446839012</v>
      </c>
      <c r="AE154">
        <f>STANDARDIZE(H154,V154,W154)</f>
        <v>-0.6558243232870667</v>
      </c>
      <c r="AF154">
        <f>STANDARDIZE(I154,X154,Y154)</f>
        <v>-0.8799721466824546</v>
      </c>
      <c r="AG154">
        <f>STANDARDIZE(J154,Z154,AA154)</f>
        <v>0.16327713440112446</v>
      </c>
      <c r="AH154">
        <f>(0.4*AB154)+(0.1*AC154)+(0.05*AD154)+(0.05*AE154)+(0.2*AF154)+(0.2*AG154)</f>
        <v>-0.36027198983530745</v>
      </c>
    </row>
    <row r="155" spans="1:34" ht="12.75">
      <c r="A155" s="4" t="s">
        <v>270</v>
      </c>
      <c r="B155" s="4">
        <v>136</v>
      </c>
      <c r="C155" t="s">
        <v>232</v>
      </c>
      <c r="D155" s="4" t="s">
        <v>82</v>
      </c>
      <c r="E155">
        <v>24</v>
      </c>
      <c r="F155" s="5">
        <v>3</v>
      </c>
      <c r="G155">
        <v>7</v>
      </c>
      <c r="H155">
        <v>15</v>
      </c>
      <c r="I155">
        <v>11</v>
      </c>
      <c r="J155">
        <v>15</v>
      </c>
      <c r="L155">
        <f>(E155*0.4)+(F155*0.1)+(G155*0.05)+(H155*0.05)+(I155*0.2)+(J155*0.2)</f>
        <v>16.200000000000003</v>
      </c>
      <c r="M155" s="3">
        <f>L155*100/67.6</f>
        <v>23.964497041420124</v>
      </c>
      <c r="O155" s="7">
        <f>J155/I155</f>
        <v>1.3636363636363635</v>
      </c>
      <c r="P155">
        <v>33.069651741293534</v>
      </c>
      <c r="Q155">
        <v>16.28665479397502</v>
      </c>
      <c r="R155">
        <v>13.990049751243781</v>
      </c>
      <c r="S155">
        <v>19.71978449419548</v>
      </c>
      <c r="T155">
        <v>28.417910447761194</v>
      </c>
      <c r="U155">
        <v>24.357431671092506</v>
      </c>
      <c r="V155">
        <v>22.601990049751244</v>
      </c>
      <c r="W155">
        <v>17.69069800827261</v>
      </c>
      <c r="X155">
        <v>16.940298507462686</v>
      </c>
      <c r="Y155">
        <v>13.568950508806779</v>
      </c>
      <c r="Z155">
        <v>11.039800995024876</v>
      </c>
      <c r="AA155">
        <v>12.005349139454422</v>
      </c>
      <c r="AB155">
        <f>STANDARDIZE(E155,P155,Q155)</f>
        <v>-0.556876280367206</v>
      </c>
      <c r="AC155">
        <f>STANDARDIZE(F155,R155,S155)</f>
        <v>-0.5573108445722976</v>
      </c>
      <c r="AD155">
        <f>STANDARDIZE(G155,T155,U155)</f>
        <v>-0.8793172751944965</v>
      </c>
      <c r="AE155">
        <f>STANDARDIZE(H155,V155,W155)</f>
        <v>-0.4297167950182839</v>
      </c>
      <c r="AF155">
        <f>STANDARDIZE(I155,X155,Y155)</f>
        <v>-0.4377861429745211</v>
      </c>
      <c r="AG155">
        <f>STANDARDIZE(J155,Z155,AA155)</f>
        <v>0.32986954056673884</v>
      </c>
      <c r="AH155">
        <f>(0.4*AB155)+(0.1*AC155)+(0.05*AD155)+(0.05*AE155)+(0.2*AF155)+(0.2*AG155)</f>
        <v>-0.36551662059630763</v>
      </c>
    </row>
    <row r="156" spans="1:34" ht="12.75">
      <c r="A156" s="4" t="s">
        <v>180</v>
      </c>
      <c r="B156" s="4" t="s">
        <v>182</v>
      </c>
      <c r="C156" t="s">
        <v>159</v>
      </c>
      <c r="D156" s="4" t="s">
        <v>87</v>
      </c>
      <c r="E156">
        <v>30</v>
      </c>
      <c r="F156" s="5">
        <v>0</v>
      </c>
      <c r="G156">
        <v>53</v>
      </c>
      <c r="H156">
        <v>25</v>
      </c>
      <c r="I156">
        <v>5</v>
      </c>
      <c r="J156">
        <v>5</v>
      </c>
      <c r="L156">
        <f>(E156*0.4)+(F156*0.1)+(G156*0.05)+(H156*0.05)+(I156*0.2)+(J156*0.2)</f>
        <v>17.9</v>
      </c>
      <c r="M156" s="3">
        <f>L156*100/67.6</f>
        <v>26.4792899408284</v>
      </c>
      <c r="O156" s="7">
        <f>J156/I156</f>
        <v>1</v>
      </c>
      <c r="P156">
        <v>33.069651741293534</v>
      </c>
      <c r="Q156">
        <v>16.28665479397502</v>
      </c>
      <c r="R156">
        <v>13.990049751243781</v>
      </c>
      <c r="S156">
        <v>19.71978449419548</v>
      </c>
      <c r="T156">
        <v>28.417910447761194</v>
      </c>
      <c r="U156">
        <v>24.357431671092506</v>
      </c>
      <c r="V156">
        <v>22.601990049751244</v>
      </c>
      <c r="W156">
        <v>17.69069800827261</v>
      </c>
      <c r="X156">
        <v>16.940298507462686</v>
      </c>
      <c r="Y156">
        <v>13.568950508806779</v>
      </c>
      <c r="Z156">
        <v>11.039800995024876</v>
      </c>
      <c r="AA156">
        <v>12.005349139454422</v>
      </c>
      <c r="AB156">
        <f>STANDARDIZE(E156,P156,Q156)</f>
        <v>-0.18847650300963587</v>
      </c>
      <c r="AC156">
        <f>STANDARDIZE(F156,R156,S156)</f>
        <v>-0.7094423245528749</v>
      </c>
      <c r="AD156">
        <f>STANDARDIZE(G156,T156,U156)</f>
        <v>1.0092233813556346</v>
      </c>
      <c r="AE156">
        <f>STANDARDIZE(H156,V156,W156)</f>
        <v>0.13555202565367333</v>
      </c>
      <c r="AF156">
        <f>STANDARDIZE(I156,X156,Y156)</f>
        <v>-0.8799721466824546</v>
      </c>
      <c r="AG156">
        <f>STANDARDIZE(J156,Z156,AA156)</f>
        <v>-0.503092490261333</v>
      </c>
      <c r="AH156">
        <f>(0.4*AB156)+(0.1*AC156)+(0.05*AD156)+(0.05*AE156)+(0.2*AF156)+(0.2*AG156)</f>
        <v>-0.36570899069743396</v>
      </c>
    </row>
    <row r="157" spans="1:34" ht="12.75">
      <c r="A157" s="4" t="s">
        <v>264</v>
      </c>
      <c r="B157" s="4">
        <v>145</v>
      </c>
      <c r="C157" t="s">
        <v>212</v>
      </c>
      <c r="D157" s="4" t="s">
        <v>98</v>
      </c>
      <c r="E157">
        <v>23</v>
      </c>
      <c r="F157" s="5">
        <v>0</v>
      </c>
      <c r="G157">
        <v>21</v>
      </c>
      <c r="H157">
        <v>24</v>
      </c>
      <c r="I157">
        <v>10</v>
      </c>
      <c r="J157">
        <v>15</v>
      </c>
      <c r="L157">
        <f>(E157*0.4)+(F157*0.1)+(G157*0.05)+(H157*0.05)+(I157*0.2)+(J157*0.2)</f>
        <v>16.450000000000003</v>
      </c>
      <c r="M157" s="3">
        <f>L157*100/67.6</f>
        <v>24.334319526627226</v>
      </c>
      <c r="O157" s="7">
        <f>J157/I157</f>
        <v>1.5</v>
      </c>
      <c r="P157">
        <v>33.069651741293534</v>
      </c>
      <c r="Q157">
        <v>16.28665479397502</v>
      </c>
      <c r="R157">
        <v>13.990049751243781</v>
      </c>
      <c r="S157">
        <v>19.71978449419548</v>
      </c>
      <c r="T157">
        <v>28.417910447761194</v>
      </c>
      <c r="U157">
        <v>24.357431671092506</v>
      </c>
      <c r="V157">
        <v>22.601990049751244</v>
      </c>
      <c r="W157">
        <v>17.69069800827261</v>
      </c>
      <c r="X157">
        <v>16.940298507462686</v>
      </c>
      <c r="Y157">
        <v>13.568950508806779</v>
      </c>
      <c r="Z157">
        <v>11.039800995024876</v>
      </c>
      <c r="AA157">
        <v>12.005349139454422</v>
      </c>
      <c r="AB157">
        <f>STANDARDIZE(E157,P157,Q157)</f>
        <v>-0.6182762432601343</v>
      </c>
      <c r="AC157">
        <f>STANDARDIZE(F157,R157,S157)</f>
        <v>-0.7094423245528749</v>
      </c>
      <c r="AD157">
        <f>STANDARDIZE(G157,T157,U157)</f>
        <v>-0.3045440318966305</v>
      </c>
      <c r="AE157">
        <f>STANDARDIZE(H157,V157,W157)</f>
        <v>0.0790251435864776</v>
      </c>
      <c r="AF157">
        <f>STANDARDIZE(I157,X157,Y157)</f>
        <v>-0.5114838102591767</v>
      </c>
      <c r="AG157">
        <f>STANDARDIZE(J157,Z157,AA157)</f>
        <v>0.32986954056673884</v>
      </c>
      <c r="AH157">
        <f>(0.4*AB157)+(0.1*AC157)+(0.05*AD157)+(0.05*AE157)+(0.2*AF157)+(0.2*AG157)</f>
        <v>-0.3658535281133365</v>
      </c>
    </row>
    <row r="158" spans="1:34" ht="12.75">
      <c r="A158" s="4" t="s">
        <v>259</v>
      </c>
      <c r="B158" s="4">
        <v>70</v>
      </c>
      <c r="C158" t="s">
        <v>194</v>
      </c>
      <c r="D158" s="4" t="s">
        <v>83</v>
      </c>
      <c r="E158">
        <v>19</v>
      </c>
      <c r="F158" s="5">
        <v>11</v>
      </c>
      <c r="G158">
        <v>39</v>
      </c>
      <c r="H158">
        <v>48</v>
      </c>
      <c r="I158">
        <v>13</v>
      </c>
      <c r="J158">
        <v>8</v>
      </c>
      <c r="L158">
        <f>(E158*0.4)+(F158*0.1)+(G158*0.05)+(H158*0.05)+(I158*0.2)+(J158*0.2)</f>
        <v>17.250000000000004</v>
      </c>
      <c r="M158" s="3">
        <f>L158*100/67.6</f>
        <v>25.51775147928995</v>
      </c>
      <c r="O158" s="7">
        <f>J158/I158</f>
        <v>0.6153846153846154</v>
      </c>
      <c r="P158">
        <v>33.069651741293534</v>
      </c>
      <c r="Q158">
        <v>16.28665479397502</v>
      </c>
      <c r="R158">
        <v>13.990049751243781</v>
      </c>
      <c r="S158">
        <v>19.71978449419548</v>
      </c>
      <c r="T158">
        <v>28.417910447761194</v>
      </c>
      <c r="U158">
        <v>24.357431671092506</v>
      </c>
      <c r="V158">
        <v>22.601990049751244</v>
      </c>
      <c r="W158">
        <v>17.69069800827261</v>
      </c>
      <c r="X158">
        <v>16.940298507462686</v>
      </c>
      <c r="Y158">
        <v>13.568950508806779</v>
      </c>
      <c r="Z158">
        <v>11.039800995024876</v>
      </c>
      <c r="AA158">
        <v>12.005349139454422</v>
      </c>
      <c r="AB158">
        <f>STANDARDIZE(E158,P158,Q158)</f>
        <v>-0.8638760948318478</v>
      </c>
      <c r="AC158">
        <f>STANDARDIZE(F158,R158,S158)</f>
        <v>-0.15162689795742454</v>
      </c>
      <c r="AD158">
        <f>STANDARDIZE(G158,T158,U158)</f>
        <v>0.43445013805776866</v>
      </c>
      <c r="AE158">
        <f>STANDARDIZE(H158,V158,W158)</f>
        <v>1.435670313199175</v>
      </c>
      <c r="AF158">
        <f>STANDARDIZE(I158,X158,Y158)</f>
        <v>-0.29039080840521</v>
      </c>
      <c r="AG158">
        <f>STANDARDIZE(J158,Z158,AA158)</f>
        <v>-0.25320388101291147</v>
      </c>
      <c r="AH158">
        <f>(0.4*AB158)+(0.1*AC158)+(0.05*AD158)+(0.05*AE158)+(0.2*AF158)+(0.2*AG158)</f>
        <v>-0.3759260430492587</v>
      </c>
    </row>
    <row r="159" spans="1:34" ht="12.75">
      <c r="A159" s="4" t="s">
        <v>269</v>
      </c>
      <c r="B159" s="4" t="s">
        <v>182</v>
      </c>
      <c r="C159" t="s">
        <v>230</v>
      </c>
      <c r="D159" s="4" t="s">
        <v>86</v>
      </c>
      <c r="E159">
        <v>24</v>
      </c>
      <c r="F159" s="5">
        <v>12</v>
      </c>
      <c r="G159">
        <v>9</v>
      </c>
      <c r="H159">
        <v>9</v>
      </c>
      <c r="I159">
        <v>21</v>
      </c>
      <c r="J159">
        <v>3</v>
      </c>
      <c r="L159">
        <f>(E159*0.4)+(F159*0.1)+(G159*0.05)+(H159*0.05)+(I159*0.2)+(J159*0.2)</f>
        <v>16.5</v>
      </c>
      <c r="M159" s="3">
        <f>L159*100/67.6</f>
        <v>24.408284023668642</v>
      </c>
      <c r="O159" s="7">
        <f>J159/I159</f>
        <v>0.14285714285714285</v>
      </c>
      <c r="P159">
        <v>33.069651741293534</v>
      </c>
      <c r="Q159">
        <v>16.28665479397502</v>
      </c>
      <c r="R159">
        <v>13.990049751243781</v>
      </c>
      <c r="S159">
        <v>19.71978449419548</v>
      </c>
      <c r="T159">
        <v>28.417910447761194</v>
      </c>
      <c r="U159">
        <v>24.357431671092506</v>
      </c>
      <c r="V159">
        <v>22.601990049751244</v>
      </c>
      <c r="W159">
        <v>17.69069800827261</v>
      </c>
      <c r="X159">
        <v>16.940298507462686</v>
      </c>
      <c r="Y159">
        <v>13.568950508806779</v>
      </c>
      <c r="Z159">
        <v>11.039800995024876</v>
      </c>
      <c r="AA159">
        <v>12.005349139454422</v>
      </c>
      <c r="AB159">
        <f>STANDARDIZE(E159,P159,Q159)</f>
        <v>-0.556876280367206</v>
      </c>
      <c r="AC159">
        <f>STANDARDIZE(F159,R159,S159)</f>
        <v>-0.10091640463056542</v>
      </c>
      <c r="AD159">
        <f>STANDARDIZE(G159,T159,U159)</f>
        <v>-0.79720681186623</v>
      </c>
      <c r="AE159">
        <f>STANDARDIZE(H159,V159,W159)</f>
        <v>-0.7688780874214582</v>
      </c>
      <c r="AF159">
        <f>STANDARDIZE(I159,X159,Y159)</f>
        <v>0.29919052987203465</v>
      </c>
      <c r="AG159">
        <f>STANDARDIZE(J159,Z159,AA159)</f>
        <v>-0.6696848964269474</v>
      </c>
      <c r="AH159">
        <f>(0.4*AB159)+(0.1*AC159)+(0.05*AD159)+(0.05*AE159)+(0.2*AF159)+(0.2*AG159)</f>
        <v>-0.3852452708853059</v>
      </c>
    </row>
    <row r="160" spans="1:34" ht="12.75">
      <c r="A160" s="4" t="s">
        <v>263</v>
      </c>
      <c r="B160" s="4">
        <v>192</v>
      </c>
      <c r="C160" t="s">
        <v>207</v>
      </c>
      <c r="D160" s="4" t="s">
        <v>85</v>
      </c>
      <c r="E160">
        <v>34</v>
      </c>
      <c r="F160" s="5">
        <v>0</v>
      </c>
      <c r="G160">
        <v>12</v>
      </c>
      <c r="H160">
        <v>5</v>
      </c>
      <c r="I160">
        <v>11</v>
      </c>
      <c r="J160">
        <v>1</v>
      </c>
      <c r="L160">
        <f>(E160*0.4)+(F160*0.1)+(G160*0.05)+(H160*0.05)+(I160*0.2)+(J160*0.2)</f>
        <v>16.85</v>
      </c>
      <c r="M160" s="3">
        <f>L160*100/67.6</f>
        <v>24.926035502958584</v>
      </c>
      <c r="O160" s="7">
        <f>J160/I160</f>
        <v>0.09090909090909091</v>
      </c>
      <c r="P160">
        <v>33.069651741293534</v>
      </c>
      <c r="Q160">
        <v>16.28665479397502</v>
      </c>
      <c r="R160">
        <v>13.990049751243781</v>
      </c>
      <c r="S160">
        <v>19.71978449419548</v>
      </c>
      <c r="T160">
        <v>28.417910447761194</v>
      </c>
      <c r="U160">
        <v>24.357431671092506</v>
      </c>
      <c r="V160">
        <v>22.601990049751244</v>
      </c>
      <c r="W160">
        <v>17.69069800827261</v>
      </c>
      <c r="X160">
        <v>16.940298507462686</v>
      </c>
      <c r="Y160">
        <v>13.568950508806779</v>
      </c>
      <c r="Z160">
        <v>11.039800995024876</v>
      </c>
      <c r="AA160">
        <v>12.005349139454422</v>
      </c>
      <c r="AB160">
        <f>STANDARDIZE(E160,P160,Q160)</f>
        <v>0.05712334856207755</v>
      </c>
      <c r="AC160">
        <f>STANDARDIZE(F160,R160,S160)</f>
        <v>-0.7094423245528749</v>
      </c>
      <c r="AD160">
        <f>STANDARDIZE(G160,T160,U160)</f>
        <v>-0.6740411168738301</v>
      </c>
      <c r="AE160">
        <f>STANDARDIZE(H160,V160,W160)</f>
        <v>-0.9949856156902411</v>
      </c>
      <c r="AF160">
        <f>STANDARDIZE(I160,X160,Y160)</f>
        <v>-0.4377861429745211</v>
      </c>
      <c r="AG160">
        <f>STANDARDIZE(J160,Z160,AA160)</f>
        <v>-0.8362773025925617</v>
      </c>
      <c r="AH160">
        <f>(0.4*AB160)+(0.1*AC160)+(0.05*AD160)+(0.05*AE160)+(0.2*AF160)+(0.2*AG160)</f>
        <v>-0.3863589187720766</v>
      </c>
    </row>
    <row r="161" spans="1:34" ht="12.75">
      <c r="A161" s="4">
        <v>164</v>
      </c>
      <c r="B161" s="4">
        <v>104</v>
      </c>
      <c r="C161" t="s">
        <v>221</v>
      </c>
      <c r="D161" s="4" t="s">
        <v>82</v>
      </c>
      <c r="E161">
        <v>15</v>
      </c>
      <c r="F161" s="5">
        <v>0</v>
      </c>
      <c r="G161">
        <v>13</v>
      </c>
      <c r="H161">
        <v>18</v>
      </c>
      <c r="I161">
        <v>16</v>
      </c>
      <c r="J161">
        <v>22</v>
      </c>
      <c r="L161">
        <f>(E161*0.4)+(F161*0.1)+(G161*0.05)+(H161*0.05)+(I161*0.2)+(J161*0.2)</f>
        <v>15.15</v>
      </c>
      <c r="M161" s="3">
        <f>L161*100/67.6</f>
        <v>22.4112426035503</v>
      </c>
      <c r="O161" s="7">
        <f>J161/I161</f>
        <v>1.375</v>
      </c>
      <c r="P161">
        <v>33.069651741293534</v>
      </c>
      <c r="Q161">
        <v>16.28665479397502</v>
      </c>
      <c r="R161">
        <v>13.990049751243781</v>
      </c>
      <c r="S161">
        <v>19.71978449419548</v>
      </c>
      <c r="T161">
        <v>28.417910447761194</v>
      </c>
      <c r="U161">
        <v>24.357431671092506</v>
      </c>
      <c r="V161">
        <v>22.601990049751244</v>
      </c>
      <c r="W161">
        <v>17.69069800827261</v>
      </c>
      <c r="X161">
        <v>16.940298507462686</v>
      </c>
      <c r="Y161">
        <v>13.568950508806779</v>
      </c>
      <c r="Z161">
        <v>11.039800995024876</v>
      </c>
      <c r="AA161">
        <v>12.005349139454422</v>
      </c>
      <c r="AB161">
        <f>STANDARDIZE(E161,P161,Q161)</f>
        <v>-1.1094759464035613</v>
      </c>
      <c r="AC161">
        <f>STANDARDIZE(F161,R161,S161)</f>
        <v>-0.7094423245528749</v>
      </c>
      <c r="AD161">
        <f>STANDARDIZE(G161,T161,U161)</f>
        <v>-0.6329858852096968</v>
      </c>
      <c r="AE161">
        <f>STANDARDIZE(H161,V161,W161)</f>
        <v>-0.2601361488166967</v>
      </c>
      <c r="AF161">
        <f>STANDARDIZE(I161,X161,Y161)</f>
        <v>-0.06929780655124322</v>
      </c>
      <c r="AG161">
        <f>STANDARDIZE(J161,Z161,AA161)</f>
        <v>0.9129429621463891</v>
      </c>
      <c r="AH161">
        <f>(0.4*AB161)+(0.1*AC161)+(0.05*AD161)+(0.05*AE161)+(0.2*AF161)+(0.2*AG161)</f>
        <v>-0.3906616815990025</v>
      </c>
    </row>
    <row r="162" spans="1:34" ht="12.75">
      <c r="A162" s="4">
        <v>149</v>
      </c>
      <c r="B162" s="4">
        <v>166</v>
      </c>
      <c r="C162" t="s">
        <v>206</v>
      </c>
      <c r="D162" s="4" t="s">
        <v>90</v>
      </c>
      <c r="E162">
        <v>24</v>
      </c>
      <c r="F162" s="5">
        <v>2</v>
      </c>
      <c r="G162">
        <v>52</v>
      </c>
      <c r="H162">
        <v>11</v>
      </c>
      <c r="I162">
        <v>13</v>
      </c>
      <c r="J162">
        <v>7</v>
      </c>
      <c r="L162">
        <f>(E162*0.4)+(F162*0.1)+(G162*0.05)+(H162*0.05)+(I162*0.2)+(J162*0.2)</f>
        <v>16.95</v>
      </c>
      <c r="M162" s="3">
        <f>L162*100/67.6</f>
        <v>25.073964497041423</v>
      </c>
      <c r="O162" s="7">
        <f>J162/I162</f>
        <v>0.5384615384615384</v>
      </c>
      <c r="P162">
        <v>33.069651741293534</v>
      </c>
      <c r="Q162">
        <v>16.28665479397502</v>
      </c>
      <c r="R162">
        <v>13.990049751243781</v>
      </c>
      <c r="S162">
        <v>19.71978449419548</v>
      </c>
      <c r="T162">
        <v>28.417910447761194</v>
      </c>
      <c r="U162">
        <v>24.357431671092506</v>
      </c>
      <c r="V162">
        <v>22.601990049751244</v>
      </c>
      <c r="W162">
        <v>17.69069800827261</v>
      </c>
      <c r="X162">
        <v>16.940298507462686</v>
      </c>
      <c r="Y162">
        <v>13.568950508806779</v>
      </c>
      <c r="Z162">
        <v>11.039800995024876</v>
      </c>
      <c r="AA162">
        <v>12.005349139454422</v>
      </c>
      <c r="AB162">
        <f>STANDARDIZE(E162,P162,Q162)</f>
        <v>-0.556876280367206</v>
      </c>
      <c r="AC162">
        <f>STANDARDIZE(F162,R162,S162)</f>
        <v>-0.6080213378991567</v>
      </c>
      <c r="AD162">
        <f>STANDARDIZE(G162,T162,U162)</f>
        <v>0.9681681496915013</v>
      </c>
      <c r="AE162">
        <f>STANDARDIZE(H162,V162,W162)</f>
        <v>-0.6558243232870667</v>
      </c>
      <c r="AF162">
        <f>STANDARDIZE(I162,X162,Y162)</f>
        <v>-0.29039080840521</v>
      </c>
      <c r="AG162">
        <f>STANDARDIZE(J162,Z162,AA162)</f>
        <v>-0.33650008409571863</v>
      </c>
      <c r="AH162">
        <f>(0.4*AB162)+(0.1*AC162)+(0.05*AD162)+(0.05*AE162)+(0.2*AF162)+(0.2*AG162)</f>
        <v>-0.3933136331167621</v>
      </c>
    </row>
    <row r="163" spans="1:34" ht="12.75">
      <c r="A163" s="4" t="s">
        <v>261</v>
      </c>
      <c r="B163" s="4">
        <v>126</v>
      </c>
      <c r="C163" t="s">
        <v>202</v>
      </c>
      <c r="D163" s="4" t="s">
        <v>83</v>
      </c>
      <c r="E163">
        <v>21</v>
      </c>
      <c r="F163" s="5">
        <v>17</v>
      </c>
      <c r="G163">
        <v>36</v>
      </c>
      <c r="H163">
        <v>30</v>
      </c>
      <c r="I163">
        <v>10</v>
      </c>
      <c r="J163">
        <v>8</v>
      </c>
      <c r="L163">
        <f>(E163*0.4)+(F163*0.1)+(G163*0.05)+(H163*0.05)+(I163*0.2)+(J163*0.2)</f>
        <v>17.000000000000004</v>
      </c>
      <c r="M163" s="3">
        <f>L163*100/67.6</f>
        <v>25.14792899408285</v>
      </c>
      <c r="O163" s="7">
        <f>J163/I163</f>
        <v>0.8</v>
      </c>
      <c r="P163">
        <v>33.069651741293534</v>
      </c>
      <c r="Q163">
        <v>16.28665479397502</v>
      </c>
      <c r="R163">
        <v>13.990049751243781</v>
      </c>
      <c r="S163">
        <v>19.71978449419548</v>
      </c>
      <c r="T163">
        <v>28.417910447761194</v>
      </c>
      <c r="U163">
        <v>24.357431671092506</v>
      </c>
      <c r="V163">
        <v>22.601990049751244</v>
      </c>
      <c r="W163">
        <v>17.69069800827261</v>
      </c>
      <c r="X163">
        <v>16.940298507462686</v>
      </c>
      <c r="Y163">
        <v>13.568950508806779</v>
      </c>
      <c r="Z163">
        <v>11.039800995024876</v>
      </c>
      <c r="AA163">
        <v>12.005349139454422</v>
      </c>
      <c r="AB163">
        <f>STANDARDIZE(E163,P163,Q163)</f>
        <v>-0.741076169045991</v>
      </c>
      <c r="AC163">
        <f>STANDARDIZE(F163,R163,S163)</f>
        <v>0.15263606200373023</v>
      </c>
      <c r="AD163">
        <f>STANDARDIZE(G163,T163,U163)</f>
        <v>0.3112844430653688</v>
      </c>
      <c r="AE163">
        <f>STANDARDIZE(H163,V163,W163)</f>
        <v>0.41818643598965194</v>
      </c>
      <c r="AF163">
        <f>STANDARDIZE(I163,X163,Y163)</f>
        <v>-0.5114838102591767</v>
      </c>
      <c r="AG163">
        <f>STANDARDIZE(J163,Z163,AA163)</f>
        <v>-0.25320388101291147</v>
      </c>
      <c r="AH163">
        <f>(0.4*AB163)+(0.1*AC163)+(0.05*AD163)+(0.05*AE163)+(0.2*AF163)+(0.2*AG163)</f>
        <v>-0.39763085571969</v>
      </c>
    </row>
    <row r="164" spans="1:34" ht="12.75">
      <c r="A164" s="4" t="s">
        <v>264</v>
      </c>
      <c r="B164" s="4">
        <v>60</v>
      </c>
      <c r="C164" t="s">
        <v>213</v>
      </c>
      <c r="D164" s="4" t="s">
        <v>92</v>
      </c>
      <c r="E164">
        <v>30</v>
      </c>
      <c r="F164" s="5">
        <v>7</v>
      </c>
      <c r="G164">
        <v>11</v>
      </c>
      <c r="H164">
        <v>25</v>
      </c>
      <c r="I164">
        <v>6</v>
      </c>
      <c r="J164">
        <v>5</v>
      </c>
      <c r="L164">
        <f>(E164*0.4)+(F164*0.1)+(G164*0.05)+(H164*0.05)+(I164*0.2)+(J164*0.2)</f>
        <v>16.7</v>
      </c>
      <c r="M164" s="3">
        <f>L164*100/67.6</f>
        <v>24.70414201183432</v>
      </c>
      <c r="O164" s="7">
        <f>J164/I164</f>
        <v>0.8333333333333334</v>
      </c>
      <c r="P164">
        <v>33.069651741293534</v>
      </c>
      <c r="Q164">
        <v>16.28665479397502</v>
      </c>
      <c r="R164">
        <v>13.990049751243781</v>
      </c>
      <c r="S164">
        <v>19.71978449419548</v>
      </c>
      <c r="T164">
        <v>28.417910447761194</v>
      </c>
      <c r="U164">
        <v>24.357431671092506</v>
      </c>
      <c r="V164">
        <v>22.601990049751244</v>
      </c>
      <c r="W164">
        <v>17.69069800827261</v>
      </c>
      <c r="X164">
        <v>16.940298507462686</v>
      </c>
      <c r="Y164">
        <v>13.568950508806779</v>
      </c>
      <c r="Z164">
        <v>11.039800995024876</v>
      </c>
      <c r="AA164">
        <v>12.005349139454422</v>
      </c>
      <c r="AB164">
        <f>STANDARDIZE(E164,P164,Q164)</f>
        <v>-0.18847650300963587</v>
      </c>
      <c r="AC164">
        <f>STANDARDIZE(F164,R164,S164)</f>
        <v>-0.35446887126486104</v>
      </c>
      <c r="AD164">
        <f>STANDARDIZE(G164,T164,U164)</f>
        <v>-0.7150963485379633</v>
      </c>
      <c r="AE164">
        <f>STANDARDIZE(H164,V164,W164)</f>
        <v>0.13555202565367333</v>
      </c>
      <c r="AF164">
        <f>STANDARDIZE(I164,X164,Y164)</f>
        <v>-0.806274479397799</v>
      </c>
      <c r="AG164">
        <f>STANDARDIZE(J164,Z164,AA164)</f>
        <v>-0.503092490261333</v>
      </c>
      <c r="AH164">
        <f>(0.4*AB164)+(0.1*AC164)+(0.05*AD164)+(0.05*AE164)+(0.2*AF164)+(0.2*AG164)</f>
        <v>-0.40168809840638137</v>
      </c>
    </row>
    <row r="165" spans="1:34" ht="12.75">
      <c r="A165" s="4" t="s">
        <v>261</v>
      </c>
      <c r="B165" s="4">
        <v>150</v>
      </c>
      <c r="C165" t="s">
        <v>201</v>
      </c>
      <c r="D165" s="4" t="s">
        <v>83</v>
      </c>
      <c r="E165">
        <v>21</v>
      </c>
      <c r="F165" s="5">
        <v>16</v>
      </c>
      <c r="G165">
        <v>34</v>
      </c>
      <c r="H165">
        <v>27</v>
      </c>
      <c r="I165">
        <v>12</v>
      </c>
      <c r="J165">
        <v>7</v>
      </c>
      <c r="L165">
        <f>(E165*0.4)+(F165*0.1)+(G165*0.05)+(H165*0.05)+(I165*0.2)+(J165*0.2)</f>
        <v>16.849999999999998</v>
      </c>
      <c r="M165" s="3">
        <f>L165*100/67.6</f>
        <v>24.92603550295858</v>
      </c>
      <c r="O165" s="7">
        <f>J165/I165</f>
        <v>0.5833333333333334</v>
      </c>
      <c r="P165">
        <v>33.069651741293534</v>
      </c>
      <c r="Q165">
        <v>16.28665479397502</v>
      </c>
      <c r="R165">
        <v>13.990049751243781</v>
      </c>
      <c r="S165">
        <v>19.71978449419548</v>
      </c>
      <c r="T165">
        <v>28.417910447761194</v>
      </c>
      <c r="U165">
        <v>24.357431671092506</v>
      </c>
      <c r="V165">
        <v>22.601990049751244</v>
      </c>
      <c r="W165">
        <v>17.69069800827261</v>
      </c>
      <c r="X165">
        <v>16.940298507462686</v>
      </c>
      <c r="Y165">
        <v>13.568950508806779</v>
      </c>
      <c r="Z165">
        <v>11.039800995024876</v>
      </c>
      <c r="AA165">
        <v>12.005349139454422</v>
      </c>
      <c r="AB165">
        <f>STANDARDIZE(E165,P165,Q165)</f>
        <v>-0.741076169045991</v>
      </c>
      <c r="AC165">
        <f>STANDARDIZE(F165,R165,S165)</f>
        <v>0.1019255686768711</v>
      </c>
      <c r="AD165">
        <f>STANDARDIZE(G165,T165,U165)</f>
        <v>0.2291739797371022</v>
      </c>
      <c r="AE165">
        <f>STANDARDIZE(H165,V165,W165)</f>
        <v>0.24860578978806477</v>
      </c>
      <c r="AF165">
        <f>STANDARDIZE(I165,X165,Y165)</f>
        <v>-0.3640884756898655</v>
      </c>
      <c r="AG165">
        <f>STANDARDIZE(J165,Z165,AA165)</f>
        <v>-0.33650008409571863</v>
      </c>
      <c r="AH165">
        <f>(0.4*AB165)+(0.1*AC165)+(0.05*AD165)+(0.05*AE165)+(0.2*AF165)+(0.2*AG165)</f>
        <v>-0.4024666342315678</v>
      </c>
    </row>
    <row r="166" spans="1:34" ht="12.75">
      <c r="A166" s="4">
        <v>190</v>
      </c>
      <c r="B166" s="4" t="s">
        <v>182</v>
      </c>
      <c r="C166" t="s">
        <v>247</v>
      </c>
      <c r="D166" s="4" t="s">
        <v>279</v>
      </c>
      <c r="E166">
        <v>14</v>
      </c>
      <c r="F166" s="5">
        <v>0</v>
      </c>
      <c r="G166">
        <v>27</v>
      </c>
      <c r="H166">
        <v>2</v>
      </c>
      <c r="I166">
        <v>1</v>
      </c>
      <c r="J166">
        <v>37</v>
      </c>
      <c r="L166">
        <f>(E166*0.4)+(F166*0.1)+(G166*0.05)+(H166*0.05)+(I166*0.2)+(J166*0.2)</f>
        <v>14.650000000000002</v>
      </c>
      <c r="M166" s="3">
        <f>L166*100/67.6</f>
        <v>21.6715976331361</v>
      </c>
      <c r="N166" s="3"/>
      <c r="O166" s="7">
        <f>J166/I166</f>
        <v>37</v>
      </c>
      <c r="P166">
        <v>33.069651741293534</v>
      </c>
      <c r="Q166">
        <v>16.28665479397502</v>
      </c>
      <c r="R166">
        <v>13.990049751243781</v>
      </c>
      <c r="S166">
        <v>19.71978449419548</v>
      </c>
      <c r="T166">
        <v>28.417910447761194</v>
      </c>
      <c r="U166">
        <v>24.357431671092506</v>
      </c>
      <c r="V166">
        <v>22.601990049751244</v>
      </c>
      <c r="W166">
        <v>17.69069800827261</v>
      </c>
      <c r="X166">
        <v>16.940298507462686</v>
      </c>
      <c r="Y166">
        <v>13.568950508806779</v>
      </c>
      <c r="Z166">
        <v>11.039800995024876</v>
      </c>
      <c r="AA166">
        <v>12.005349139454422</v>
      </c>
      <c r="AB166">
        <f>STANDARDIZE(E166,P166,Q166)</f>
        <v>-1.1708759092964895</v>
      </c>
      <c r="AC166">
        <f>STANDARDIZE(F166,R166,S166)</f>
        <v>-0.7094423245528749</v>
      </c>
      <c r="AD166">
        <f>STANDARDIZE(G166,T166,U166)</f>
        <v>-0.058212641911830794</v>
      </c>
      <c r="AE166">
        <f>STANDARDIZE(H166,V166,W166)</f>
        <v>-1.1645662618918282</v>
      </c>
      <c r="AF166">
        <f>STANDARDIZE(I166,X166,Y166)</f>
        <v>-1.1747628158210768</v>
      </c>
      <c r="AG166">
        <f>STANDARDIZE(J166,Z166,AA166)</f>
        <v>2.1623860083884967</v>
      </c>
      <c r="AH166">
        <f>(0.4*AB166)+(0.1*AC166)+(0.05*AD166)+(0.05*AE166)+(0.2*AF166)+(0.2*AG166)</f>
        <v>-0.4029089028505822</v>
      </c>
    </row>
    <row r="167" spans="1:34" ht="12.75">
      <c r="A167" s="4" t="s">
        <v>265</v>
      </c>
      <c r="B167" s="4">
        <v>123</v>
      </c>
      <c r="C167" t="s">
        <v>215</v>
      </c>
      <c r="D167" s="4" t="s">
        <v>95</v>
      </c>
      <c r="E167">
        <v>16</v>
      </c>
      <c r="F167" s="5">
        <v>5</v>
      </c>
      <c r="G167">
        <v>39</v>
      </c>
      <c r="H167">
        <v>44</v>
      </c>
      <c r="I167">
        <v>20</v>
      </c>
      <c r="J167">
        <v>7</v>
      </c>
      <c r="L167">
        <f>(E167*0.4)+(F167*0.1)+(G167*0.05)+(H167*0.05)+(I167*0.2)+(J167*0.2)</f>
        <v>16.45</v>
      </c>
      <c r="M167" s="3">
        <f>L167*100/67.6</f>
        <v>24.334319526627223</v>
      </c>
      <c r="O167" s="7">
        <f>J167/I167</f>
        <v>0.35</v>
      </c>
      <c r="P167">
        <v>33.069651741293534</v>
      </c>
      <c r="Q167">
        <v>16.28665479397502</v>
      </c>
      <c r="R167">
        <v>13.990049751243781</v>
      </c>
      <c r="S167">
        <v>19.71978449419548</v>
      </c>
      <c r="T167">
        <v>28.417910447761194</v>
      </c>
      <c r="U167">
        <v>24.357431671092506</v>
      </c>
      <c r="V167">
        <v>22.601990049751244</v>
      </c>
      <c r="W167">
        <v>17.69069800827261</v>
      </c>
      <c r="X167">
        <v>16.940298507462686</v>
      </c>
      <c r="Y167">
        <v>13.568950508806779</v>
      </c>
      <c r="Z167">
        <v>11.039800995024876</v>
      </c>
      <c r="AA167">
        <v>12.005349139454422</v>
      </c>
      <c r="AB167">
        <f>STANDARDIZE(E167,P167,Q167)</f>
        <v>-1.0480759835106328</v>
      </c>
      <c r="AC167">
        <f>STANDARDIZE(F167,R167,S167)</f>
        <v>-0.45588985791857933</v>
      </c>
      <c r="AD167">
        <f>STANDARDIZE(G167,T167,U167)</f>
        <v>0.43445013805776866</v>
      </c>
      <c r="AE167">
        <f>STANDARDIZE(H167,V167,W167)</f>
        <v>1.209562784930392</v>
      </c>
      <c r="AF167">
        <f>STANDARDIZE(I167,X167,Y167)</f>
        <v>0.22549286258737908</v>
      </c>
      <c r="AG167">
        <f>STANDARDIZE(J167,Z167,AA167)</f>
        <v>-0.33650008409571863</v>
      </c>
      <c r="AH167">
        <f>(0.4*AB167)+(0.1*AC167)+(0.05*AD167)+(0.05*AE167)+(0.2*AF167)+(0.2*AG167)</f>
        <v>-0.404820177348371</v>
      </c>
    </row>
    <row r="168" spans="1:34" ht="12.75">
      <c r="A168" s="4">
        <v>130</v>
      </c>
      <c r="B168" s="4">
        <v>103</v>
      </c>
      <c r="C168" t="s">
        <v>161</v>
      </c>
      <c r="D168" s="4" t="s">
        <v>83</v>
      </c>
      <c r="E168">
        <v>18</v>
      </c>
      <c r="F168" s="5">
        <v>35</v>
      </c>
      <c r="G168">
        <v>47</v>
      </c>
      <c r="H168">
        <v>34</v>
      </c>
      <c r="I168">
        <v>7</v>
      </c>
      <c r="J168">
        <v>7</v>
      </c>
      <c r="L168">
        <f>(E168*0.4)+(F168*0.1)+(G168*0.05)+(H168*0.05)+(I168*0.2)+(J168*0.2)</f>
        <v>17.549999999999997</v>
      </c>
      <c r="M168" s="3">
        <f>L168*100/67.6</f>
        <v>25.96153846153846</v>
      </c>
      <c r="O168" s="7">
        <f>J168/I168</f>
        <v>1</v>
      </c>
      <c r="P168">
        <v>33.069651741293534</v>
      </c>
      <c r="Q168">
        <v>16.28665479397502</v>
      </c>
      <c r="R168">
        <v>13.990049751243781</v>
      </c>
      <c r="S168">
        <v>19.71978449419548</v>
      </c>
      <c r="T168">
        <v>28.417910447761194</v>
      </c>
      <c r="U168">
        <v>24.357431671092506</v>
      </c>
      <c r="V168">
        <v>22.601990049751244</v>
      </c>
      <c r="W168">
        <v>17.69069800827261</v>
      </c>
      <c r="X168">
        <v>16.940298507462686</v>
      </c>
      <c r="Y168">
        <v>13.568950508806779</v>
      </c>
      <c r="Z168">
        <v>11.039800995024876</v>
      </c>
      <c r="AA168">
        <v>12.005349139454422</v>
      </c>
      <c r="AB168">
        <f>STANDARDIZE(E168,P168,Q168)</f>
        <v>-0.9252760577247762</v>
      </c>
      <c r="AC168">
        <f>STANDARDIZE(F168,R168,S168)</f>
        <v>1.0654249418871946</v>
      </c>
      <c r="AD168">
        <f>STANDARDIZE(G168,T168,U168)</f>
        <v>0.762891991370835</v>
      </c>
      <c r="AE168">
        <f>STANDARDIZE(H168,V168,W168)</f>
        <v>0.6442939642584348</v>
      </c>
      <c r="AF168">
        <f>STANDARDIZE(I168,X168,Y168)</f>
        <v>-0.7325768121131434</v>
      </c>
      <c r="AG168">
        <f>STANDARDIZE(J168,Z168,AA168)</f>
        <v>-0.33650008409571863</v>
      </c>
      <c r="AH168">
        <f>(0.4*AB168)+(0.1*AC168)+(0.05*AD168)+(0.05*AE168)+(0.2*AF168)+(0.2*AG168)</f>
        <v>-0.40702401036149993</v>
      </c>
    </row>
    <row r="169" spans="1:34" ht="12.75">
      <c r="A169" s="4">
        <v>168</v>
      </c>
      <c r="B169" s="4">
        <v>179</v>
      </c>
      <c r="C169" t="s">
        <v>225</v>
      </c>
      <c r="D169" s="4" t="s">
        <v>83</v>
      </c>
      <c r="E169">
        <v>17</v>
      </c>
      <c r="F169" s="5">
        <v>26</v>
      </c>
      <c r="G169">
        <v>34</v>
      </c>
      <c r="H169">
        <v>32</v>
      </c>
      <c r="I169">
        <v>13</v>
      </c>
      <c r="J169">
        <v>7</v>
      </c>
      <c r="L169">
        <f>(E169*0.4)+(F169*0.1)+(G169*0.05)+(H169*0.05)+(I169*0.2)+(J169*0.2)</f>
        <v>16.7</v>
      </c>
      <c r="M169" s="3">
        <f>L169*100/67.6</f>
        <v>24.70414201183432</v>
      </c>
      <c r="O169" s="7">
        <f>J169/I169</f>
        <v>0.5384615384615384</v>
      </c>
      <c r="P169">
        <v>33.069651741293534</v>
      </c>
      <c r="Q169">
        <v>16.28665479397502</v>
      </c>
      <c r="R169">
        <v>13.990049751243781</v>
      </c>
      <c r="S169">
        <v>19.71978449419548</v>
      </c>
      <c r="T169">
        <v>28.417910447761194</v>
      </c>
      <c r="U169">
        <v>24.357431671092506</v>
      </c>
      <c r="V169">
        <v>22.601990049751244</v>
      </c>
      <c r="W169">
        <v>17.69069800827261</v>
      </c>
      <c r="X169">
        <v>16.940298507462686</v>
      </c>
      <c r="Y169">
        <v>13.568950508806779</v>
      </c>
      <c r="Z169">
        <v>11.039800995024876</v>
      </c>
      <c r="AA169">
        <v>12.005349139454422</v>
      </c>
      <c r="AB169">
        <f>STANDARDIZE(E169,P169,Q169)</f>
        <v>-0.9866760206177044</v>
      </c>
      <c r="AC169">
        <f>STANDARDIZE(F169,R169,S169)</f>
        <v>0.6090305019454624</v>
      </c>
      <c r="AD169">
        <f>STANDARDIZE(G169,T169,U169)</f>
        <v>0.2291739797371022</v>
      </c>
      <c r="AE169">
        <f>STANDARDIZE(H169,V169,W169)</f>
        <v>0.5312402001240434</v>
      </c>
      <c r="AF169">
        <f>STANDARDIZE(I169,X169,Y169)</f>
        <v>-0.29039080840521</v>
      </c>
      <c r="AG169">
        <f>STANDARDIZE(J169,Z169,AA169)</f>
        <v>-0.33650008409571863</v>
      </c>
      <c r="AH169">
        <f>(0.4*AB169)+(0.1*AC169)+(0.05*AD169)+(0.05*AE169)+(0.2*AF169)+(0.2*AG169)</f>
        <v>-0.421124827559664</v>
      </c>
    </row>
    <row r="170" spans="1:34" ht="12.75">
      <c r="A170" s="4" t="s">
        <v>269</v>
      </c>
      <c r="B170" s="4" t="s">
        <v>182</v>
      </c>
      <c r="C170" t="s">
        <v>229</v>
      </c>
      <c r="D170" s="4" t="s">
        <v>92</v>
      </c>
      <c r="E170">
        <v>28</v>
      </c>
      <c r="F170" s="5">
        <v>5</v>
      </c>
      <c r="G170">
        <v>11</v>
      </c>
      <c r="H170">
        <v>17</v>
      </c>
      <c r="I170">
        <v>9</v>
      </c>
      <c r="J170">
        <v>6</v>
      </c>
      <c r="L170">
        <f>(E170*0.4)+(F170*0.1)+(G170*0.05)+(H170*0.05)+(I170*0.2)+(J170*0.2)</f>
        <v>16.1</v>
      </c>
      <c r="M170" s="3">
        <f>L170*100/67.6</f>
        <v>23.816568047337284</v>
      </c>
      <c r="O170" s="7">
        <f>J170/I170</f>
        <v>0.6666666666666666</v>
      </c>
      <c r="P170">
        <v>33.069651741293534</v>
      </c>
      <c r="Q170">
        <v>16.28665479397502</v>
      </c>
      <c r="R170">
        <v>13.990049751243781</v>
      </c>
      <c r="S170">
        <v>19.71978449419548</v>
      </c>
      <c r="T170">
        <v>28.417910447761194</v>
      </c>
      <c r="U170">
        <v>24.357431671092506</v>
      </c>
      <c r="V170">
        <v>22.601990049751244</v>
      </c>
      <c r="W170">
        <v>17.69069800827261</v>
      </c>
      <c r="X170">
        <v>16.940298507462686</v>
      </c>
      <c r="Y170">
        <v>13.568950508806779</v>
      </c>
      <c r="Z170">
        <v>11.039800995024876</v>
      </c>
      <c r="AA170">
        <v>12.005349139454422</v>
      </c>
      <c r="AB170">
        <f>STANDARDIZE(E170,P170,Q170)</f>
        <v>-0.31127642879549255</v>
      </c>
      <c r="AC170">
        <f>STANDARDIZE(F170,R170,S170)</f>
        <v>-0.45588985791857933</v>
      </c>
      <c r="AD170">
        <f>STANDARDIZE(G170,T170,U170)</f>
        <v>-0.7150963485379633</v>
      </c>
      <c r="AE170">
        <f>STANDARDIZE(H170,V170,W170)</f>
        <v>-0.31666303088389247</v>
      </c>
      <c r="AF170">
        <f>STANDARDIZE(I170,X170,Y170)</f>
        <v>-0.5851814775438323</v>
      </c>
      <c r="AG170">
        <f>STANDARDIZE(J170,Z170,AA170)</f>
        <v>-0.4197962871785258</v>
      </c>
      <c r="AH170">
        <f>(0.4*AB170)+(0.1*AC170)+(0.05*AD170)+(0.05*AE170)+(0.2*AF170)+(0.2*AG170)</f>
        <v>-0.4226830792256194</v>
      </c>
    </row>
    <row r="171" spans="1:34" ht="12.75">
      <c r="A171" s="4">
        <v>165</v>
      </c>
      <c r="B171" s="4">
        <v>164</v>
      </c>
      <c r="C171" t="s">
        <v>222</v>
      </c>
      <c r="D171" s="4" t="s">
        <v>97</v>
      </c>
      <c r="E171">
        <v>21</v>
      </c>
      <c r="F171" s="5">
        <v>0</v>
      </c>
      <c r="G171">
        <v>44</v>
      </c>
      <c r="H171">
        <v>47</v>
      </c>
      <c r="I171">
        <v>8</v>
      </c>
      <c r="J171">
        <v>9</v>
      </c>
      <c r="L171">
        <f>(E171*0.4)+(F171*0.1)+(G171*0.05)+(H171*0.05)+(I171*0.2)+(J171*0.2)</f>
        <v>16.35</v>
      </c>
      <c r="M171" s="3">
        <f>L171*100/67.6</f>
        <v>24.186390532544383</v>
      </c>
      <c r="O171" s="7">
        <f>J171/I171</f>
        <v>1.125</v>
      </c>
      <c r="P171">
        <v>33.069651741293534</v>
      </c>
      <c r="Q171">
        <v>16.28665479397502</v>
      </c>
      <c r="R171">
        <v>13.990049751243781</v>
      </c>
      <c r="S171">
        <v>19.71978449419548</v>
      </c>
      <c r="T171">
        <v>28.417910447761194</v>
      </c>
      <c r="U171">
        <v>24.357431671092506</v>
      </c>
      <c r="V171">
        <v>22.601990049751244</v>
      </c>
      <c r="W171">
        <v>17.69069800827261</v>
      </c>
      <c r="X171">
        <v>16.940298507462686</v>
      </c>
      <c r="Y171">
        <v>13.568950508806779</v>
      </c>
      <c r="Z171">
        <v>11.039800995024876</v>
      </c>
      <c r="AA171">
        <v>12.005349139454422</v>
      </c>
      <c r="AB171">
        <f>STANDARDIZE(E171,P171,Q171)</f>
        <v>-0.741076169045991</v>
      </c>
      <c r="AC171">
        <f>STANDARDIZE(F171,R171,S171)</f>
        <v>-0.7094423245528749</v>
      </c>
      <c r="AD171">
        <f>STANDARDIZE(G171,T171,U171)</f>
        <v>0.639726296378435</v>
      </c>
      <c r="AE171">
        <f>STANDARDIZE(H171,V171,W171)</f>
        <v>1.3791434311319792</v>
      </c>
      <c r="AF171">
        <f>STANDARDIZE(I171,X171,Y171)</f>
        <v>-0.6588791448284879</v>
      </c>
      <c r="AG171">
        <f>STANDARDIZE(J171,Z171,AA171)</f>
        <v>-0.16990767793010425</v>
      </c>
      <c r="AH171">
        <f>(0.4*AB171)+(0.1*AC171)+(0.05*AD171)+(0.05*AE171)+(0.2*AF171)+(0.2*AG171)</f>
        <v>-0.4321885782498816</v>
      </c>
    </row>
    <row r="172" spans="1:34" ht="12.75">
      <c r="A172" s="4" t="s">
        <v>263</v>
      </c>
      <c r="B172" s="4" t="s">
        <v>182</v>
      </c>
      <c r="C172" t="s">
        <v>208</v>
      </c>
      <c r="D172" s="4" t="s">
        <v>88</v>
      </c>
      <c r="E172">
        <v>2</v>
      </c>
      <c r="F172" s="5">
        <v>14</v>
      </c>
      <c r="G172">
        <v>85</v>
      </c>
      <c r="H172">
        <v>59</v>
      </c>
      <c r="I172">
        <v>37</v>
      </c>
      <c r="J172">
        <v>0</v>
      </c>
      <c r="L172">
        <f>(E172*0.4)+(F172*0.1)+(G172*0.05)+(H172*0.05)+(I172*0.2)+(J172*0.2)</f>
        <v>16.8</v>
      </c>
      <c r="M172" s="3">
        <f>L172*100/67.6</f>
        <v>24.85207100591716</v>
      </c>
      <c r="O172" s="7">
        <f>J172/I172</f>
        <v>0</v>
      </c>
      <c r="P172">
        <v>33.069651741293534</v>
      </c>
      <c r="Q172">
        <v>16.28665479397502</v>
      </c>
      <c r="R172">
        <v>13.990049751243781</v>
      </c>
      <c r="S172">
        <v>19.71978449419548</v>
      </c>
      <c r="T172">
        <v>28.417910447761194</v>
      </c>
      <c r="U172">
        <v>24.357431671092506</v>
      </c>
      <c r="V172">
        <v>22.601990049751244</v>
      </c>
      <c r="W172">
        <v>17.69069800827261</v>
      </c>
      <c r="X172">
        <v>16.940298507462686</v>
      </c>
      <c r="Y172">
        <v>13.568950508806779</v>
      </c>
      <c r="Z172">
        <v>11.039800995024876</v>
      </c>
      <c r="AA172">
        <v>12.005349139454422</v>
      </c>
      <c r="AB172">
        <f>STANDARDIZE(E172,P172,Q172)</f>
        <v>-1.9076754640116298</v>
      </c>
      <c r="AC172">
        <f>STANDARDIZE(F172,R172,S172)</f>
        <v>0.0005045820231528361</v>
      </c>
      <c r="AD172">
        <f>STANDARDIZE(G172,T172,U172)</f>
        <v>2.3229907946079</v>
      </c>
      <c r="AE172">
        <f>STANDARDIZE(H172,V172,W172)</f>
        <v>2.057466015938328</v>
      </c>
      <c r="AF172">
        <f>STANDARDIZE(I172,X172,Y172)</f>
        <v>1.478353206426524</v>
      </c>
      <c r="AG172">
        <f>STANDARDIZE(J172,Z172,AA172)</f>
        <v>-0.9195735056753689</v>
      </c>
      <c r="AH172">
        <f>(0.4*AB172)+(0.1*AC172)+(0.05*AD172)+(0.05*AE172)+(0.2*AF172)+(0.2*AG172)</f>
        <v>-0.43224094672479435</v>
      </c>
    </row>
    <row r="173" spans="1:34" ht="12.75">
      <c r="A173" s="4" t="s">
        <v>272</v>
      </c>
      <c r="B173" s="4">
        <v>174</v>
      </c>
      <c r="C173" t="s">
        <v>242</v>
      </c>
      <c r="D173" s="4" t="s">
        <v>90</v>
      </c>
      <c r="E173">
        <v>18</v>
      </c>
      <c r="F173" s="5">
        <v>8</v>
      </c>
      <c r="G173">
        <v>10</v>
      </c>
      <c r="H173">
        <v>16</v>
      </c>
      <c r="I173">
        <v>7</v>
      </c>
      <c r="J173">
        <v>21</v>
      </c>
      <c r="L173">
        <f>(E173*0.4)+(F173*0.1)+(G173*0.05)+(H173*0.05)+(I173*0.2)+(J173*0.2)</f>
        <v>14.900000000000002</v>
      </c>
      <c r="M173" s="3">
        <f>L173*100/67.6</f>
        <v>22.0414201183432</v>
      </c>
      <c r="O173" s="7">
        <f>J173/I173</f>
        <v>3</v>
      </c>
      <c r="P173">
        <v>33.069651741293534</v>
      </c>
      <c r="Q173">
        <v>16.28665479397502</v>
      </c>
      <c r="R173">
        <v>13.990049751243781</v>
      </c>
      <c r="S173">
        <v>19.71978449419548</v>
      </c>
      <c r="T173">
        <v>28.417910447761194</v>
      </c>
      <c r="U173">
        <v>24.357431671092506</v>
      </c>
      <c r="V173">
        <v>22.601990049751244</v>
      </c>
      <c r="W173">
        <v>17.69069800827261</v>
      </c>
      <c r="X173">
        <v>16.940298507462686</v>
      </c>
      <c r="Y173">
        <v>13.568950508806779</v>
      </c>
      <c r="Z173">
        <v>11.039800995024876</v>
      </c>
      <c r="AA173">
        <v>12.005349139454422</v>
      </c>
      <c r="AB173">
        <f>STANDARDIZE(E173,P173,Q173)</f>
        <v>-0.9252760577247762</v>
      </c>
      <c r="AC173">
        <f>STANDARDIZE(F173,R173,S173)</f>
        <v>-0.3037583779380019</v>
      </c>
      <c r="AD173">
        <f>STANDARDIZE(G173,T173,U173)</f>
        <v>-0.7561515802020966</v>
      </c>
      <c r="AE173">
        <f>STANDARDIZE(H173,V173,W173)</f>
        <v>-0.37318991295108817</v>
      </c>
      <c r="AF173">
        <f>STANDARDIZE(I173,X173,Y173)</f>
        <v>-0.7325768121131434</v>
      </c>
      <c r="AG173">
        <f>STANDARDIZE(J173,Z173,AA173)</f>
        <v>0.829646759063582</v>
      </c>
      <c r="AH173">
        <f>(0.4*AB173)+(0.1*AC173)+(0.05*AD173)+(0.05*AE173)+(0.2*AF173)+(0.2*AG173)</f>
        <v>-0.4375393461512823</v>
      </c>
    </row>
    <row r="174" spans="1:34" ht="12.75">
      <c r="A174" s="4" t="s">
        <v>266</v>
      </c>
      <c r="B174" s="4">
        <v>165</v>
      </c>
      <c r="C174" t="s">
        <v>217</v>
      </c>
      <c r="D174" s="4" t="s">
        <v>82</v>
      </c>
      <c r="E174">
        <v>19</v>
      </c>
      <c r="F174" s="5">
        <v>11</v>
      </c>
      <c r="G174">
        <v>9</v>
      </c>
      <c r="H174">
        <v>17</v>
      </c>
      <c r="I174">
        <v>15</v>
      </c>
      <c r="J174">
        <v>11</v>
      </c>
      <c r="L174">
        <f>(E174*0.4)+(F174*0.1)+(G174*0.05)+(H174*0.05)+(I174*0.2)+(J174*0.2)</f>
        <v>15.2</v>
      </c>
      <c r="M174" s="3">
        <f>L174*100/67.6</f>
        <v>22.48520710059172</v>
      </c>
      <c r="O174" s="7">
        <f>J174/I174</f>
        <v>0.7333333333333333</v>
      </c>
      <c r="P174">
        <v>33.069651741293534</v>
      </c>
      <c r="Q174">
        <v>16.28665479397502</v>
      </c>
      <c r="R174">
        <v>13.990049751243781</v>
      </c>
      <c r="S174">
        <v>19.71978449419548</v>
      </c>
      <c r="T174">
        <v>28.417910447761194</v>
      </c>
      <c r="U174">
        <v>24.357431671092506</v>
      </c>
      <c r="V174">
        <v>22.601990049751244</v>
      </c>
      <c r="W174">
        <v>17.69069800827261</v>
      </c>
      <c r="X174">
        <v>16.940298507462686</v>
      </c>
      <c r="Y174">
        <v>13.568950508806779</v>
      </c>
      <c r="Z174">
        <v>11.039800995024876</v>
      </c>
      <c r="AA174">
        <v>12.005349139454422</v>
      </c>
      <c r="AB174">
        <f>STANDARDIZE(E174,P174,Q174)</f>
        <v>-0.8638760948318478</v>
      </c>
      <c r="AC174">
        <f>STANDARDIZE(F174,R174,S174)</f>
        <v>-0.15162689795742454</v>
      </c>
      <c r="AD174">
        <f>STANDARDIZE(G174,T174,U174)</f>
        <v>-0.79720681186623</v>
      </c>
      <c r="AE174">
        <f>STANDARDIZE(H174,V174,W174)</f>
        <v>-0.31666303088389247</v>
      </c>
      <c r="AF174">
        <f>STANDARDIZE(I174,X174,Y174)</f>
        <v>-0.1429954738358988</v>
      </c>
      <c r="AG174">
        <f>STANDARDIZE(J174,Z174,AA174)</f>
        <v>-0.003315271764489897</v>
      </c>
      <c r="AH174">
        <f>(0.4*AB174)+(0.1*AC174)+(0.05*AD174)+(0.05*AE174)+(0.2*AF174)+(0.2*AG174)</f>
        <v>-0.4456687689860655</v>
      </c>
    </row>
    <row r="175" spans="1:34" ht="12.75">
      <c r="A175" s="4" t="s">
        <v>274</v>
      </c>
      <c r="B175" s="4" t="s">
        <v>182</v>
      </c>
      <c r="C175" t="s">
        <v>245</v>
      </c>
      <c r="D175" s="4" t="s">
        <v>282</v>
      </c>
      <c r="E175">
        <v>25</v>
      </c>
      <c r="F175" s="5">
        <v>0</v>
      </c>
      <c r="G175">
        <v>1</v>
      </c>
      <c r="H175">
        <v>1</v>
      </c>
      <c r="I175">
        <v>5</v>
      </c>
      <c r="J175">
        <v>18</v>
      </c>
      <c r="L175">
        <f>(E175*0.4)+(F175*0.1)+(G175*0.05)+(H175*0.05)+(I175*0.2)+(J175*0.2)</f>
        <v>14.700000000000001</v>
      </c>
      <c r="M175" s="3">
        <f>L175*100/67.6</f>
        <v>21.745562130177518</v>
      </c>
      <c r="O175" s="7">
        <f>J175/I175</f>
        <v>3.6</v>
      </c>
      <c r="P175">
        <v>33.069651741293534</v>
      </c>
      <c r="Q175">
        <v>16.28665479397502</v>
      </c>
      <c r="R175">
        <v>13.990049751243781</v>
      </c>
      <c r="S175">
        <v>19.71978449419548</v>
      </c>
      <c r="T175">
        <v>28.417910447761194</v>
      </c>
      <c r="U175">
        <v>24.357431671092506</v>
      </c>
      <c r="V175">
        <v>22.601990049751244</v>
      </c>
      <c r="W175">
        <v>17.69069800827261</v>
      </c>
      <c r="X175">
        <v>16.940298507462686</v>
      </c>
      <c r="Y175">
        <v>13.568950508806779</v>
      </c>
      <c r="Z175">
        <v>11.039800995024876</v>
      </c>
      <c r="AA175">
        <v>12.005349139454422</v>
      </c>
      <c r="AB175">
        <f>STANDARDIZE(E175,P175,Q175)</f>
        <v>-0.4954763174742776</v>
      </c>
      <c r="AC175">
        <f>STANDARDIZE(F175,R175,S175)</f>
        <v>-0.7094423245528749</v>
      </c>
      <c r="AD175">
        <f>STANDARDIZE(G175,T175,U175)</f>
        <v>-1.1256486651792963</v>
      </c>
      <c r="AE175">
        <f>STANDARDIZE(H175,V175,W175)</f>
        <v>-1.221093143959024</v>
      </c>
      <c r="AF175">
        <f>STANDARDIZE(I175,X175,Y175)</f>
        <v>-0.8799721466824546</v>
      </c>
      <c r="AG175">
        <f>STANDARDIZE(J175,Z175,AA175)</f>
        <v>0.5797581498151604</v>
      </c>
      <c r="AH175">
        <f>(0.4*AB175)+(0.1*AC175)+(0.05*AD175)+(0.05*AE175)+(0.2*AF175)+(0.2*AG175)</f>
        <v>-0.44651464927537343</v>
      </c>
    </row>
    <row r="176" spans="1:34" ht="12.75">
      <c r="A176" s="4" t="s">
        <v>268</v>
      </c>
      <c r="B176" s="4">
        <v>89</v>
      </c>
      <c r="C176" t="s">
        <v>228</v>
      </c>
      <c r="D176" s="4" t="s">
        <v>280</v>
      </c>
      <c r="E176">
        <v>33</v>
      </c>
      <c r="F176" s="5">
        <v>0</v>
      </c>
      <c r="G176">
        <v>12</v>
      </c>
      <c r="H176">
        <v>7</v>
      </c>
      <c r="I176">
        <v>8</v>
      </c>
      <c r="J176">
        <v>1</v>
      </c>
      <c r="L176">
        <f>(E176*0.4)+(F176*0.1)+(G176*0.05)+(H176*0.05)+(I176*0.2)+(J176*0.2)</f>
        <v>15.95</v>
      </c>
      <c r="M176" s="3">
        <f>L176*100/67.6</f>
        <v>23.59467455621302</v>
      </c>
      <c r="O176" s="7">
        <f>J176/I176</f>
        <v>0.125</v>
      </c>
      <c r="P176">
        <v>33.069651741293534</v>
      </c>
      <c r="Q176">
        <v>16.28665479397502</v>
      </c>
      <c r="R176">
        <v>13.990049751243781</v>
      </c>
      <c r="S176">
        <v>19.71978449419548</v>
      </c>
      <c r="T176">
        <v>28.417910447761194</v>
      </c>
      <c r="U176">
        <v>24.357431671092506</v>
      </c>
      <c r="V176">
        <v>22.601990049751244</v>
      </c>
      <c r="W176">
        <v>17.69069800827261</v>
      </c>
      <c r="X176">
        <v>16.940298507462686</v>
      </c>
      <c r="Y176">
        <v>13.568950508806779</v>
      </c>
      <c r="Z176">
        <v>11.039800995024876</v>
      </c>
      <c r="AA176">
        <v>12.005349139454422</v>
      </c>
      <c r="AB176">
        <f>STANDARDIZE(E176,P176,Q176)</f>
        <v>-0.0042766143308508075</v>
      </c>
      <c r="AC176">
        <f>STANDARDIZE(F176,R176,S176)</f>
        <v>-0.7094423245528749</v>
      </c>
      <c r="AD176">
        <f>STANDARDIZE(G176,T176,U176)</f>
        <v>-0.6740411168738301</v>
      </c>
      <c r="AE176">
        <f>STANDARDIZE(H176,V176,W176)</f>
        <v>-0.8819318515558496</v>
      </c>
      <c r="AF176">
        <f>STANDARDIZE(I176,X176,Y176)</f>
        <v>-0.6588791448284879</v>
      </c>
      <c r="AG176">
        <f>STANDARDIZE(J176,Z176,AA176)</f>
        <v>-0.8362773025925617</v>
      </c>
      <c r="AH176">
        <f>(0.4*AB176)+(0.1*AC176)+(0.05*AD176)+(0.05*AE176)+(0.2*AF176)+(0.2*AG176)</f>
        <v>-0.4494848160933218</v>
      </c>
    </row>
    <row r="177" spans="1:34" ht="12.75">
      <c r="A177" s="4" t="s">
        <v>264</v>
      </c>
      <c r="B177" s="4" t="s">
        <v>182</v>
      </c>
      <c r="C177" t="s">
        <v>211</v>
      </c>
      <c r="D177" s="4" t="s">
        <v>87</v>
      </c>
      <c r="E177">
        <v>27</v>
      </c>
      <c r="F177" s="5">
        <v>0</v>
      </c>
      <c r="G177">
        <v>53</v>
      </c>
      <c r="H177">
        <v>49</v>
      </c>
      <c r="I177">
        <v>4</v>
      </c>
      <c r="J177">
        <v>1</v>
      </c>
      <c r="L177">
        <f>(E177*0.4)+(F177*0.1)+(G177*0.05)+(H177*0.05)+(I177*0.2)+(J177*0.2)</f>
        <v>16.900000000000002</v>
      </c>
      <c r="M177" s="3">
        <f>L177*100/67.6</f>
        <v>25.000000000000007</v>
      </c>
      <c r="O177" s="7">
        <f>J177/I177</f>
        <v>0.25</v>
      </c>
      <c r="P177">
        <v>33.069651741293534</v>
      </c>
      <c r="Q177">
        <v>16.28665479397502</v>
      </c>
      <c r="R177">
        <v>13.990049751243781</v>
      </c>
      <c r="S177">
        <v>19.71978449419548</v>
      </c>
      <c r="T177">
        <v>28.417910447761194</v>
      </c>
      <c r="U177">
        <v>24.357431671092506</v>
      </c>
      <c r="V177">
        <v>22.601990049751244</v>
      </c>
      <c r="W177">
        <v>17.69069800827261</v>
      </c>
      <c r="X177">
        <v>16.940298507462686</v>
      </c>
      <c r="Y177">
        <v>13.568950508806779</v>
      </c>
      <c r="Z177">
        <v>11.039800995024876</v>
      </c>
      <c r="AA177">
        <v>12.005349139454422</v>
      </c>
      <c r="AB177">
        <f>STANDARDIZE(E177,P177,Q177)</f>
        <v>-0.3726763916884209</v>
      </c>
      <c r="AC177">
        <f>STANDARDIZE(F177,R177,S177)</f>
        <v>-0.7094423245528749</v>
      </c>
      <c r="AD177">
        <f>STANDARDIZE(G177,T177,U177)</f>
        <v>1.0092233813556346</v>
      </c>
      <c r="AE177">
        <f>STANDARDIZE(H177,V177,W177)</f>
        <v>1.4921971952663706</v>
      </c>
      <c r="AF177">
        <f>STANDARDIZE(I177,X177,Y177)</f>
        <v>-0.9536698139671101</v>
      </c>
      <c r="AG177">
        <f>STANDARDIZE(J177,Z177,AA177)</f>
        <v>-0.8362773025925617</v>
      </c>
      <c r="AH177">
        <f>(0.4*AB177)+(0.1*AC177)+(0.05*AD177)+(0.05*AE177)+(0.2*AF177)+(0.2*AG177)</f>
        <v>-0.45293318361149</v>
      </c>
    </row>
    <row r="178" spans="1:34" ht="12.75">
      <c r="A178" s="4">
        <v>183</v>
      </c>
      <c r="B178" s="4">
        <v>159</v>
      </c>
      <c r="C178" t="s">
        <v>240</v>
      </c>
      <c r="D178" s="4" t="s">
        <v>281</v>
      </c>
      <c r="E178">
        <v>29</v>
      </c>
      <c r="F178" s="5">
        <v>0</v>
      </c>
      <c r="G178">
        <v>5</v>
      </c>
      <c r="H178">
        <v>9</v>
      </c>
      <c r="I178">
        <v>9</v>
      </c>
      <c r="J178">
        <v>6</v>
      </c>
      <c r="L178">
        <f>(E178*0.4)+(F178*0.1)+(G178*0.05)+(H178*0.05)+(I178*0.2)+(J178*0.2)</f>
        <v>15.3</v>
      </c>
      <c r="M178" s="3">
        <f>L178*100/67.6</f>
        <v>22.63313609467456</v>
      </c>
      <c r="O178" s="7">
        <f>J178/I178</f>
        <v>0.6666666666666666</v>
      </c>
      <c r="P178">
        <v>33.069651741293534</v>
      </c>
      <c r="Q178">
        <v>16.28665479397502</v>
      </c>
      <c r="R178">
        <v>13.990049751243781</v>
      </c>
      <c r="S178">
        <v>19.71978449419548</v>
      </c>
      <c r="T178">
        <v>28.417910447761194</v>
      </c>
      <c r="U178">
        <v>24.357431671092506</v>
      </c>
      <c r="V178">
        <v>22.601990049751244</v>
      </c>
      <c r="W178">
        <v>17.69069800827261</v>
      </c>
      <c r="X178">
        <v>16.940298507462686</v>
      </c>
      <c r="Y178">
        <v>13.568950508806779</v>
      </c>
      <c r="Z178">
        <v>11.039800995024876</v>
      </c>
      <c r="AA178">
        <v>12.005349139454422</v>
      </c>
      <c r="AB178">
        <f>STANDARDIZE(E178,P178,Q178)</f>
        <v>-0.24987646590256424</v>
      </c>
      <c r="AC178">
        <f>STANDARDIZE(F178,R178,S178)</f>
        <v>-0.7094423245528749</v>
      </c>
      <c r="AD178">
        <f>STANDARDIZE(G178,T178,U178)</f>
        <v>-0.9614277385227631</v>
      </c>
      <c r="AE178">
        <f>STANDARDIZE(H178,V178,W178)</f>
        <v>-0.7688780874214582</v>
      </c>
      <c r="AF178">
        <f>STANDARDIZE(I178,X178,Y178)</f>
        <v>-0.5851814775438323</v>
      </c>
      <c r="AG178">
        <f>STANDARDIZE(J178,Z178,AA178)</f>
        <v>-0.4197962871785258</v>
      </c>
      <c r="AH178">
        <f>(0.4*AB178)+(0.1*AC178)+(0.05*AD178)+(0.05*AE178)+(0.2*AF178)+(0.2*AG178)</f>
        <v>-0.4584056630579959</v>
      </c>
    </row>
    <row r="179" spans="1:34" ht="12.75">
      <c r="A179" s="4">
        <v>198</v>
      </c>
      <c r="B179" s="4" t="s">
        <v>182</v>
      </c>
      <c r="C179" t="s">
        <v>255</v>
      </c>
      <c r="D179" s="4" t="s">
        <v>86</v>
      </c>
      <c r="E179">
        <v>8</v>
      </c>
      <c r="F179" s="5">
        <v>0</v>
      </c>
      <c r="G179">
        <v>7</v>
      </c>
      <c r="H179">
        <v>19</v>
      </c>
      <c r="I179">
        <v>45</v>
      </c>
      <c r="J179">
        <v>3</v>
      </c>
      <c r="L179">
        <f>(E179*0.4)+(F179*0.1)+(G179*0.05)+(H179*0.05)+(I179*0.2)+(J179*0.2)</f>
        <v>14.1</v>
      </c>
      <c r="M179" s="3">
        <f>L179*100/67.6</f>
        <v>20.857988165680474</v>
      </c>
      <c r="O179" s="7">
        <f>J179/I179</f>
        <v>0.06666666666666667</v>
      </c>
      <c r="P179">
        <v>33.069651741293534</v>
      </c>
      <c r="Q179">
        <v>16.28665479397502</v>
      </c>
      <c r="R179">
        <v>13.990049751243781</v>
      </c>
      <c r="S179">
        <v>19.71978449419548</v>
      </c>
      <c r="T179">
        <v>28.417910447761194</v>
      </c>
      <c r="U179">
        <v>24.357431671092506</v>
      </c>
      <c r="V179">
        <v>22.601990049751244</v>
      </c>
      <c r="W179">
        <v>17.69069800827261</v>
      </c>
      <c r="X179">
        <v>16.940298507462686</v>
      </c>
      <c r="Y179">
        <v>13.568950508806779</v>
      </c>
      <c r="Z179">
        <v>11.039800995024876</v>
      </c>
      <c r="AA179">
        <v>12.005349139454422</v>
      </c>
      <c r="AB179">
        <f>STANDARDIZE(E179,P179,Q179)</f>
        <v>-1.5392756866540596</v>
      </c>
      <c r="AC179">
        <f>STANDARDIZE(F179,R179,S179)</f>
        <v>-0.7094423245528749</v>
      </c>
      <c r="AD179">
        <f>STANDARDIZE(G179,T179,U179)</f>
        <v>-0.8793172751944965</v>
      </c>
      <c r="AE179">
        <f>STANDARDIZE(H179,V179,W179)</f>
        <v>-0.203609266749501</v>
      </c>
      <c r="AF179">
        <f>STANDARDIZE(I179,X179,Y179)</f>
        <v>2.0679345447037685</v>
      </c>
      <c r="AG179">
        <f>STANDARDIZE(J179,Z179,AA179)</f>
        <v>-0.6696848964269474</v>
      </c>
      <c r="AH179">
        <f>(0.4*AB179)+(0.1*AC179)+(0.05*AD179)+(0.05*AE179)+(0.2*AF179)+(0.2*AG179)</f>
        <v>-0.46115090455874685</v>
      </c>
    </row>
    <row r="180" spans="1:34" ht="12.75">
      <c r="A180" s="4" t="s">
        <v>271</v>
      </c>
      <c r="B180" s="4">
        <v>171</v>
      </c>
      <c r="C180" t="s">
        <v>238</v>
      </c>
      <c r="D180" s="4" t="s">
        <v>279</v>
      </c>
      <c r="E180">
        <v>24</v>
      </c>
      <c r="F180" s="5">
        <v>0</v>
      </c>
      <c r="G180">
        <v>15</v>
      </c>
      <c r="H180">
        <v>16</v>
      </c>
      <c r="I180">
        <v>13</v>
      </c>
      <c r="J180">
        <v>7</v>
      </c>
      <c r="L180">
        <f>(E180*0.4)+(F180*0.1)+(G180*0.05)+(H180*0.05)+(I180*0.2)+(J180*0.2)</f>
        <v>15.150000000000002</v>
      </c>
      <c r="M180" s="3">
        <f>L180*100/67.6</f>
        <v>22.411242603550303</v>
      </c>
      <c r="O180" s="7">
        <f>J180/I180</f>
        <v>0.5384615384615384</v>
      </c>
      <c r="P180">
        <v>33.069651741293534</v>
      </c>
      <c r="Q180">
        <v>16.28665479397502</v>
      </c>
      <c r="R180">
        <v>13.990049751243781</v>
      </c>
      <c r="S180">
        <v>19.71978449419548</v>
      </c>
      <c r="T180">
        <v>28.417910447761194</v>
      </c>
      <c r="U180">
        <v>24.357431671092506</v>
      </c>
      <c r="V180">
        <v>22.601990049751244</v>
      </c>
      <c r="W180">
        <v>17.69069800827261</v>
      </c>
      <c r="X180">
        <v>16.940298507462686</v>
      </c>
      <c r="Y180">
        <v>13.568950508806779</v>
      </c>
      <c r="Z180">
        <v>11.039800995024876</v>
      </c>
      <c r="AA180">
        <v>12.005349139454422</v>
      </c>
      <c r="AB180">
        <f>STANDARDIZE(E180,P180,Q180)</f>
        <v>-0.556876280367206</v>
      </c>
      <c r="AC180">
        <f>STANDARDIZE(F180,R180,S180)</f>
        <v>-0.7094423245528749</v>
      </c>
      <c r="AD180">
        <f>STANDARDIZE(G180,T180,U180)</f>
        <v>-0.5508754218814302</v>
      </c>
      <c r="AE180">
        <f>STANDARDIZE(H180,V180,W180)</f>
        <v>-0.37318991295108817</v>
      </c>
      <c r="AF180">
        <f>STANDARDIZE(I180,X180,Y180)</f>
        <v>-0.29039080840521</v>
      </c>
      <c r="AG180">
        <f>STANDARDIZE(J180,Z180,AA180)</f>
        <v>-0.33650008409571863</v>
      </c>
      <c r="AH180">
        <f>(0.4*AB180)+(0.1*AC180)+(0.05*AD180)+(0.05*AE180)+(0.2*AF180)+(0.2*AG180)</f>
        <v>-0.4652761898439816</v>
      </c>
    </row>
    <row r="181" spans="1:34" ht="12.75">
      <c r="A181" s="4" t="s">
        <v>271</v>
      </c>
      <c r="B181" s="4" t="s">
        <v>182</v>
      </c>
      <c r="C181" t="s">
        <v>237</v>
      </c>
      <c r="D181" s="4" t="s">
        <v>84</v>
      </c>
      <c r="E181">
        <v>18</v>
      </c>
      <c r="F181" s="5">
        <v>0</v>
      </c>
      <c r="G181">
        <v>25</v>
      </c>
      <c r="H181">
        <v>32</v>
      </c>
      <c r="I181">
        <v>26</v>
      </c>
      <c r="J181">
        <v>0</v>
      </c>
      <c r="L181">
        <f>(E181*0.4)+(F181*0.1)+(G181*0.05)+(H181*0.05)+(I181*0.2)+(J181*0.2)</f>
        <v>15.25</v>
      </c>
      <c r="M181" s="3">
        <f>L181*100/67.6</f>
        <v>22.55917159763314</v>
      </c>
      <c r="O181" s="7">
        <f>J181/I181</f>
        <v>0</v>
      </c>
      <c r="P181">
        <v>33.069651741293534</v>
      </c>
      <c r="Q181">
        <v>16.28665479397502</v>
      </c>
      <c r="R181">
        <v>13.990049751243781</v>
      </c>
      <c r="S181">
        <v>19.71978449419548</v>
      </c>
      <c r="T181">
        <v>28.417910447761194</v>
      </c>
      <c r="U181">
        <v>24.357431671092506</v>
      </c>
      <c r="V181">
        <v>22.601990049751244</v>
      </c>
      <c r="W181">
        <v>17.69069800827261</v>
      </c>
      <c r="X181">
        <v>16.940298507462686</v>
      </c>
      <c r="Y181">
        <v>13.568950508806779</v>
      </c>
      <c r="Z181">
        <v>11.039800995024876</v>
      </c>
      <c r="AA181">
        <v>12.005349139454422</v>
      </c>
      <c r="AB181">
        <f>STANDARDIZE(E181,P181,Q181)</f>
        <v>-0.9252760577247762</v>
      </c>
      <c r="AC181">
        <f>STANDARDIZE(F181,R181,S181)</f>
        <v>-0.7094423245528749</v>
      </c>
      <c r="AD181">
        <f>STANDARDIZE(G181,T181,U181)</f>
        <v>-0.14032310524009736</v>
      </c>
      <c r="AE181">
        <f>STANDARDIZE(H181,V181,W181)</f>
        <v>0.5312402001240434</v>
      </c>
      <c r="AF181">
        <f>STANDARDIZE(I181,X181,Y181)</f>
        <v>0.6676788662953126</v>
      </c>
      <c r="AG181">
        <f>STANDARDIZE(J181,Z181,AA181)</f>
        <v>-0.9195735056753689</v>
      </c>
      <c r="AH181">
        <f>(0.4*AB181)+(0.1*AC181)+(0.05*AD181)+(0.05*AE181)+(0.2*AF181)+(0.2*AG181)</f>
        <v>-0.47188772867701195</v>
      </c>
    </row>
    <row r="182" spans="1:34" ht="12.75">
      <c r="A182" s="4">
        <v>193</v>
      </c>
      <c r="B182" s="4" t="s">
        <v>182</v>
      </c>
      <c r="C182" t="s">
        <v>250</v>
      </c>
      <c r="D182" s="4" t="s">
        <v>82</v>
      </c>
      <c r="E182">
        <v>15</v>
      </c>
      <c r="F182" s="5">
        <v>0</v>
      </c>
      <c r="G182">
        <v>23</v>
      </c>
      <c r="H182">
        <v>10</v>
      </c>
      <c r="I182">
        <v>23</v>
      </c>
      <c r="J182">
        <v>11</v>
      </c>
      <c r="L182">
        <f>(E182*0.4)+(F182*0.1)+(G182*0.05)+(H182*0.05)+(I182*0.2)+(J182*0.2)</f>
        <v>14.45</v>
      </c>
      <c r="M182" s="3">
        <f>L182*100/67.6</f>
        <v>21.375739644970416</v>
      </c>
      <c r="O182" s="7">
        <f>J182/I182</f>
        <v>0.4782608695652174</v>
      </c>
      <c r="P182">
        <v>33.069651741293534</v>
      </c>
      <c r="Q182">
        <v>16.28665479397502</v>
      </c>
      <c r="R182">
        <v>13.990049751243781</v>
      </c>
      <c r="S182">
        <v>19.71978449419548</v>
      </c>
      <c r="T182">
        <v>28.417910447761194</v>
      </c>
      <c r="U182">
        <v>24.357431671092506</v>
      </c>
      <c r="V182">
        <v>22.601990049751244</v>
      </c>
      <c r="W182">
        <v>17.69069800827261</v>
      </c>
      <c r="X182">
        <v>16.940298507462686</v>
      </c>
      <c r="Y182">
        <v>13.568950508806779</v>
      </c>
      <c r="Z182">
        <v>11.039800995024876</v>
      </c>
      <c r="AA182">
        <v>12.005349139454422</v>
      </c>
      <c r="AB182">
        <f>STANDARDIZE(E182,P182,Q182)</f>
        <v>-1.1094759464035613</v>
      </c>
      <c r="AC182">
        <f>STANDARDIZE(F182,R182,S182)</f>
        <v>-0.7094423245528749</v>
      </c>
      <c r="AD182">
        <f>STANDARDIZE(G182,T182,U182)</f>
        <v>-0.22243356856836394</v>
      </c>
      <c r="AE182">
        <f>STANDARDIZE(H182,V182,W182)</f>
        <v>-0.7123512053542626</v>
      </c>
      <c r="AF182">
        <f>STANDARDIZE(I182,X182,Y182)</f>
        <v>0.4465858644413458</v>
      </c>
      <c r="AG182">
        <f>STANDARDIZE(J182,Z182,AA182)</f>
        <v>-0.003315271764489897</v>
      </c>
      <c r="AH182">
        <f>(0.4*AB182)+(0.1*AC182)+(0.05*AD182)+(0.05*AE182)+(0.2*AF182)+(0.2*AG182)</f>
        <v>-0.4728197311774721</v>
      </c>
    </row>
    <row r="183" spans="1:34" ht="12.75">
      <c r="A183" s="4" t="s">
        <v>181</v>
      </c>
      <c r="B183" s="4" t="s">
        <v>182</v>
      </c>
      <c r="C183" t="s">
        <v>192</v>
      </c>
      <c r="D183" s="4" t="s">
        <v>84</v>
      </c>
      <c r="E183">
        <v>15</v>
      </c>
      <c r="F183" s="5">
        <v>46</v>
      </c>
      <c r="G183">
        <v>77</v>
      </c>
      <c r="H183">
        <v>30</v>
      </c>
      <c r="I183">
        <v>8</v>
      </c>
      <c r="J183">
        <v>0</v>
      </c>
      <c r="L183">
        <f>(E183*0.4)+(F183*0.1)+(G183*0.05)+(H183*0.05)+(I183*0.2)+(J183*0.2)</f>
        <v>17.55</v>
      </c>
      <c r="M183" s="3">
        <f>L183*100/67.6</f>
        <v>25.961538461538463</v>
      </c>
      <c r="O183" s="7">
        <f>J183/I183</f>
        <v>0</v>
      </c>
      <c r="P183">
        <v>33.069651741293534</v>
      </c>
      <c r="Q183">
        <v>16.28665479397502</v>
      </c>
      <c r="R183">
        <v>13.990049751243781</v>
      </c>
      <c r="S183">
        <v>19.71978449419548</v>
      </c>
      <c r="T183">
        <v>28.417910447761194</v>
      </c>
      <c r="U183">
        <v>24.357431671092506</v>
      </c>
      <c r="V183">
        <v>22.601990049751244</v>
      </c>
      <c r="W183">
        <v>17.69069800827261</v>
      </c>
      <c r="X183">
        <v>16.940298507462686</v>
      </c>
      <c r="Y183">
        <v>13.568950508806779</v>
      </c>
      <c r="Z183">
        <v>11.039800995024876</v>
      </c>
      <c r="AA183">
        <v>12.005349139454422</v>
      </c>
      <c r="AB183">
        <f>STANDARDIZE(E183,P183,Q183)</f>
        <v>-1.1094759464035613</v>
      </c>
      <c r="AC183">
        <f>STANDARDIZE(F183,R183,S183)</f>
        <v>1.6232403684826449</v>
      </c>
      <c r="AD183">
        <f>STANDARDIZE(G183,T183,U183)</f>
        <v>1.9945489412948336</v>
      </c>
      <c r="AE183">
        <f>STANDARDIZE(H183,V183,W183)</f>
        <v>0.41818643598965194</v>
      </c>
      <c r="AF183">
        <f>STANDARDIZE(I183,X183,Y183)</f>
        <v>-0.6588791448284879</v>
      </c>
      <c r="AG183">
        <f>STANDARDIZE(J183,Z183,AA183)</f>
        <v>-0.9195735056753689</v>
      </c>
      <c r="AH183">
        <f>(0.4*AB183)+(0.1*AC183)+(0.05*AD183)+(0.05*AE183)+(0.2*AF183)+(0.2*AG183)</f>
        <v>-0.4765201029497072</v>
      </c>
    </row>
    <row r="184" spans="1:34" ht="12.75">
      <c r="A184" s="4" t="s">
        <v>277</v>
      </c>
      <c r="B184" s="4" t="s">
        <v>182</v>
      </c>
      <c r="C184" t="s">
        <v>258</v>
      </c>
      <c r="D184" s="4" t="s">
        <v>82</v>
      </c>
      <c r="E184">
        <v>12</v>
      </c>
      <c r="F184" s="5">
        <v>8</v>
      </c>
      <c r="G184">
        <v>3</v>
      </c>
      <c r="H184">
        <v>6</v>
      </c>
      <c r="I184">
        <v>28</v>
      </c>
      <c r="J184">
        <v>11</v>
      </c>
      <c r="L184">
        <f>(E184*0.4)+(F184*0.1)+(G184*0.05)+(H184*0.05)+(I184*0.2)+(J184*0.2)</f>
        <v>13.850000000000001</v>
      </c>
      <c r="M184" s="3">
        <f>L184*100/67.6</f>
        <v>20.48816568047338</v>
      </c>
      <c r="O184" s="7">
        <f>J184/I184</f>
        <v>0.39285714285714285</v>
      </c>
      <c r="P184">
        <v>33.069651741293534</v>
      </c>
      <c r="Q184">
        <v>16.28665479397502</v>
      </c>
      <c r="R184">
        <v>13.990049751243781</v>
      </c>
      <c r="S184">
        <v>19.71978449419548</v>
      </c>
      <c r="T184">
        <v>28.417910447761194</v>
      </c>
      <c r="U184">
        <v>24.357431671092506</v>
      </c>
      <c r="V184">
        <v>22.601990049751244</v>
      </c>
      <c r="W184">
        <v>17.69069800827261</v>
      </c>
      <c r="X184">
        <v>16.940298507462686</v>
      </c>
      <c r="Y184">
        <v>13.568950508806779</v>
      </c>
      <c r="Z184">
        <v>11.039800995024876</v>
      </c>
      <c r="AA184">
        <v>12.005349139454422</v>
      </c>
      <c r="AB184">
        <f>STANDARDIZE(E184,P184,Q184)</f>
        <v>-1.2936758350823463</v>
      </c>
      <c r="AC184">
        <f>STANDARDIZE(F184,R184,S184)</f>
        <v>-0.3037583779380019</v>
      </c>
      <c r="AD184">
        <f>STANDARDIZE(G184,T184,U184)</f>
        <v>-1.0435382018510297</v>
      </c>
      <c r="AE184">
        <f>STANDARDIZE(H184,V184,W184)</f>
        <v>-0.9384587336230454</v>
      </c>
      <c r="AF184">
        <f>STANDARDIZE(I184,X184,Y184)</f>
        <v>0.8150742008646237</v>
      </c>
      <c r="AG184">
        <f>STANDARDIZE(J184,Z184,AA184)</f>
        <v>-0.003315271764489897</v>
      </c>
      <c r="AH184">
        <f>(0.4*AB184)+(0.1*AC184)+(0.05*AD184)+(0.05*AE184)+(0.2*AF184)+(0.2*AG184)</f>
        <v>-0.48459423278041575</v>
      </c>
    </row>
    <row r="185" spans="1:34" ht="12.75">
      <c r="A185" s="4" t="s">
        <v>271</v>
      </c>
      <c r="B185" s="4">
        <v>140</v>
      </c>
      <c r="C185" t="s">
        <v>239</v>
      </c>
      <c r="D185" s="4" t="s">
        <v>279</v>
      </c>
      <c r="E185">
        <v>24</v>
      </c>
      <c r="F185" s="5">
        <v>0</v>
      </c>
      <c r="G185">
        <v>27</v>
      </c>
      <c r="H185">
        <v>8</v>
      </c>
      <c r="I185">
        <v>7</v>
      </c>
      <c r="J185">
        <v>11</v>
      </c>
      <c r="L185">
        <f>(E185*0.4)+(F185*0.1)+(G185*0.05)+(H185*0.05)+(I185*0.2)+(J185*0.2)</f>
        <v>14.950000000000003</v>
      </c>
      <c r="M185" s="3">
        <f>L185*100/67.6</f>
        <v>22.11538461538462</v>
      </c>
      <c r="O185" s="7">
        <f>J185/I185</f>
        <v>1.5714285714285714</v>
      </c>
      <c r="P185">
        <v>33.069651741293534</v>
      </c>
      <c r="Q185">
        <v>16.28665479397502</v>
      </c>
      <c r="R185">
        <v>13.990049751243781</v>
      </c>
      <c r="S185">
        <v>19.71978449419548</v>
      </c>
      <c r="T185">
        <v>28.417910447761194</v>
      </c>
      <c r="U185">
        <v>24.357431671092506</v>
      </c>
      <c r="V185">
        <v>22.601990049751244</v>
      </c>
      <c r="W185">
        <v>17.69069800827261</v>
      </c>
      <c r="X185">
        <v>16.940298507462686</v>
      </c>
      <c r="Y185">
        <v>13.568950508806779</v>
      </c>
      <c r="Z185">
        <v>11.039800995024876</v>
      </c>
      <c r="AA185">
        <v>12.005349139454422</v>
      </c>
      <c r="AB185">
        <f>STANDARDIZE(E185,P185,Q185)</f>
        <v>-0.556876280367206</v>
      </c>
      <c r="AC185">
        <f>STANDARDIZE(F185,R185,S185)</f>
        <v>-0.7094423245528749</v>
      </c>
      <c r="AD185">
        <f>STANDARDIZE(G185,T185,U185)</f>
        <v>-0.058212641911830794</v>
      </c>
      <c r="AE185">
        <f>STANDARDIZE(H185,V185,W185)</f>
        <v>-0.8254049694886539</v>
      </c>
      <c r="AF185">
        <f>STANDARDIZE(I185,X185,Y185)</f>
        <v>-0.7325768121131434</v>
      </c>
      <c r="AG185">
        <f>STANDARDIZE(J185,Z185,AA185)</f>
        <v>-0.003315271764489897</v>
      </c>
      <c r="AH185">
        <f>(0.4*AB185)+(0.1*AC185)+(0.05*AD185)+(0.05*AE185)+(0.2*AF185)+(0.2*AG185)</f>
        <v>-0.48505404194772084</v>
      </c>
    </row>
    <row r="186" spans="1:34" ht="12.75">
      <c r="A186" s="4" t="s">
        <v>267</v>
      </c>
      <c r="B186" s="4">
        <v>161</v>
      </c>
      <c r="C186" t="s">
        <v>223</v>
      </c>
      <c r="D186" s="4" t="s">
        <v>87</v>
      </c>
      <c r="E186">
        <v>24</v>
      </c>
      <c r="F186" s="5">
        <v>0</v>
      </c>
      <c r="G186">
        <v>53</v>
      </c>
      <c r="H186">
        <v>29</v>
      </c>
      <c r="I186">
        <v>6</v>
      </c>
      <c r="J186">
        <v>5</v>
      </c>
      <c r="L186">
        <f>(E186*0.4)+(F186*0.1)+(G186*0.05)+(H186*0.05)+(I186*0.2)+(J186*0.2)</f>
        <v>15.900000000000002</v>
      </c>
      <c r="M186" s="3">
        <f>L186*100/67.6</f>
        <v>23.520710059171602</v>
      </c>
      <c r="O186" s="7">
        <f>J186/I186</f>
        <v>0.8333333333333334</v>
      </c>
      <c r="P186">
        <v>33.069651741293534</v>
      </c>
      <c r="Q186">
        <v>16.28665479397502</v>
      </c>
      <c r="R186">
        <v>13.990049751243781</v>
      </c>
      <c r="S186">
        <v>19.71978449419548</v>
      </c>
      <c r="T186">
        <v>28.417910447761194</v>
      </c>
      <c r="U186">
        <v>24.357431671092506</v>
      </c>
      <c r="V186">
        <v>22.601990049751244</v>
      </c>
      <c r="W186">
        <v>17.69069800827261</v>
      </c>
      <c r="X186">
        <v>16.940298507462686</v>
      </c>
      <c r="Y186">
        <v>13.568950508806779</v>
      </c>
      <c r="Z186">
        <v>11.039800995024876</v>
      </c>
      <c r="AA186">
        <v>12.005349139454422</v>
      </c>
      <c r="AB186">
        <f>STANDARDIZE(E186,P186,Q186)</f>
        <v>-0.556876280367206</v>
      </c>
      <c r="AC186">
        <f>STANDARDIZE(F186,R186,S186)</f>
        <v>-0.7094423245528749</v>
      </c>
      <c r="AD186">
        <f>STANDARDIZE(G186,T186,U186)</f>
        <v>1.0092233813556346</v>
      </c>
      <c r="AE186">
        <f>STANDARDIZE(H186,V186,W186)</f>
        <v>0.3616595539224562</v>
      </c>
      <c r="AF186">
        <f>STANDARDIZE(I186,X186,Y186)</f>
        <v>-0.806274479397799</v>
      </c>
      <c r="AG186">
        <f>STANDARDIZE(J186,Z186,AA186)</f>
        <v>-0.503092490261333</v>
      </c>
      <c r="AH186">
        <f>(0.4*AB186)+(0.1*AC186)+(0.05*AD186)+(0.05*AE186)+(0.2*AF186)+(0.2*AG186)</f>
        <v>-0.48702399177009176</v>
      </c>
    </row>
    <row r="187" spans="1:34" ht="12.75">
      <c r="A187" s="4" t="s">
        <v>272</v>
      </c>
      <c r="B187" s="4" t="s">
        <v>182</v>
      </c>
      <c r="C187" t="s">
        <v>241</v>
      </c>
      <c r="D187" s="4" t="s">
        <v>186</v>
      </c>
      <c r="E187">
        <v>28</v>
      </c>
      <c r="F187" s="5">
        <v>0</v>
      </c>
      <c r="G187">
        <v>7</v>
      </c>
      <c r="H187">
        <v>2</v>
      </c>
      <c r="I187">
        <v>15</v>
      </c>
      <c r="J187">
        <v>1</v>
      </c>
      <c r="L187">
        <f>(E187*0.4)+(F187*0.1)+(G187*0.05)+(H187*0.05)+(I187*0.2)+(J187*0.2)</f>
        <v>14.85</v>
      </c>
      <c r="M187" s="3">
        <f>L187*100/67.6</f>
        <v>21.967455621301777</v>
      </c>
      <c r="O187" s="7">
        <f>J187/I187</f>
        <v>0.06666666666666667</v>
      </c>
      <c r="P187">
        <v>33.069651741293534</v>
      </c>
      <c r="Q187">
        <v>16.28665479397502</v>
      </c>
      <c r="R187">
        <v>13.990049751243781</v>
      </c>
      <c r="S187">
        <v>19.71978449419548</v>
      </c>
      <c r="T187">
        <v>28.417910447761194</v>
      </c>
      <c r="U187">
        <v>24.357431671092506</v>
      </c>
      <c r="V187">
        <v>22.601990049751244</v>
      </c>
      <c r="W187">
        <v>17.69069800827261</v>
      </c>
      <c r="X187">
        <v>16.940298507462686</v>
      </c>
      <c r="Y187">
        <v>13.568950508806779</v>
      </c>
      <c r="Z187">
        <v>11.039800995024876</v>
      </c>
      <c r="AA187">
        <v>12.005349139454422</v>
      </c>
      <c r="AB187">
        <f>STANDARDIZE(E187,P187,Q187)</f>
        <v>-0.31127642879549255</v>
      </c>
      <c r="AC187">
        <f>STANDARDIZE(F187,R187,S187)</f>
        <v>-0.7094423245528749</v>
      </c>
      <c r="AD187">
        <f>STANDARDIZE(G187,T187,U187)</f>
        <v>-0.8793172751944965</v>
      </c>
      <c r="AE187">
        <f>STANDARDIZE(H187,V187,W187)</f>
        <v>-1.1645662618918282</v>
      </c>
      <c r="AF187">
        <f>STANDARDIZE(I187,X187,Y187)</f>
        <v>-0.1429954738358988</v>
      </c>
      <c r="AG187">
        <f>STANDARDIZE(J187,Z187,AA187)</f>
        <v>-0.8362773025925617</v>
      </c>
      <c r="AH187">
        <f>(0.4*AB187)+(0.1*AC187)+(0.05*AD187)+(0.05*AE187)+(0.2*AF187)+(0.2*AG187)</f>
        <v>-0.4935035361134929</v>
      </c>
    </row>
    <row r="188" spans="1:34" ht="12.75">
      <c r="A188" s="4" t="s">
        <v>275</v>
      </c>
      <c r="B188" s="4">
        <v>158</v>
      </c>
      <c r="C188" t="s">
        <v>252</v>
      </c>
      <c r="D188" s="4" t="s">
        <v>282</v>
      </c>
      <c r="E188">
        <v>23</v>
      </c>
      <c r="F188" s="5">
        <v>2</v>
      </c>
      <c r="G188">
        <v>7</v>
      </c>
      <c r="H188">
        <v>1</v>
      </c>
      <c r="I188">
        <v>10</v>
      </c>
      <c r="J188">
        <v>12</v>
      </c>
      <c r="L188">
        <f>(E188*0.4)+(F188*0.1)+(G188*0.05)+(H188*0.05)+(I188*0.2)+(J188*0.2)</f>
        <v>14.200000000000001</v>
      </c>
      <c r="M188" s="3">
        <f>L188*100/67.6</f>
        <v>21.005917159763314</v>
      </c>
      <c r="O188" s="7">
        <f>J188/I188</f>
        <v>1.2</v>
      </c>
      <c r="P188">
        <v>33.069651741293534</v>
      </c>
      <c r="Q188">
        <v>16.28665479397502</v>
      </c>
      <c r="R188">
        <v>13.990049751243781</v>
      </c>
      <c r="S188">
        <v>19.71978449419548</v>
      </c>
      <c r="T188">
        <v>28.417910447761194</v>
      </c>
      <c r="U188">
        <v>24.357431671092506</v>
      </c>
      <c r="V188">
        <v>22.601990049751244</v>
      </c>
      <c r="W188">
        <v>17.69069800827261</v>
      </c>
      <c r="X188">
        <v>16.940298507462686</v>
      </c>
      <c r="Y188">
        <v>13.568950508806779</v>
      </c>
      <c r="Z188">
        <v>11.039800995024876</v>
      </c>
      <c r="AA188">
        <v>12.005349139454422</v>
      </c>
      <c r="AB188">
        <f>STANDARDIZE(E188,P188,Q188)</f>
        <v>-0.6182762432601343</v>
      </c>
      <c r="AC188">
        <f>STANDARDIZE(F188,R188,S188)</f>
        <v>-0.6080213378991567</v>
      </c>
      <c r="AD188">
        <f>STANDARDIZE(G188,T188,U188)</f>
        <v>-0.8793172751944965</v>
      </c>
      <c r="AE188">
        <f>STANDARDIZE(H188,V188,W188)</f>
        <v>-1.221093143959024</v>
      </c>
      <c r="AF188">
        <f>STANDARDIZE(I188,X188,Y188)</f>
        <v>-0.5114838102591767</v>
      </c>
      <c r="AG188">
        <f>STANDARDIZE(J188,Z188,AA188)</f>
        <v>0.07998093131831728</v>
      </c>
      <c r="AH188">
        <f>(0.4*AB188)+(0.1*AC188)+(0.05*AD188)+(0.05*AE188)+(0.2*AF188)+(0.2*AG188)</f>
        <v>-0.4994337278398174</v>
      </c>
    </row>
    <row r="189" spans="1:34" ht="12.75">
      <c r="A189" s="4" t="s">
        <v>273</v>
      </c>
      <c r="B189" s="4">
        <v>114</v>
      </c>
      <c r="C189" t="s">
        <v>244</v>
      </c>
      <c r="D189" s="4" t="s">
        <v>94</v>
      </c>
      <c r="E189">
        <v>22</v>
      </c>
      <c r="F189" s="5">
        <v>0</v>
      </c>
      <c r="G189">
        <v>31</v>
      </c>
      <c r="H189">
        <v>21</v>
      </c>
      <c r="I189">
        <v>15</v>
      </c>
      <c r="J189">
        <v>3</v>
      </c>
      <c r="L189">
        <f>(E189*0.4)+(F189*0.1)+(G189*0.05)+(H189*0.05)+(I189*0.2)+(J189*0.2)</f>
        <v>15.000000000000002</v>
      </c>
      <c r="M189" s="3">
        <f>L189*100/67.6</f>
        <v>22.18934911242604</v>
      </c>
      <c r="O189" s="7">
        <f>J189/I189</f>
        <v>0.2</v>
      </c>
      <c r="P189">
        <v>33.069651741293534</v>
      </c>
      <c r="Q189">
        <v>16.28665479397502</v>
      </c>
      <c r="R189">
        <v>13.990049751243781</v>
      </c>
      <c r="S189">
        <v>19.71978449419548</v>
      </c>
      <c r="T189">
        <v>28.417910447761194</v>
      </c>
      <c r="U189">
        <v>24.357431671092506</v>
      </c>
      <c r="V189">
        <v>22.601990049751244</v>
      </c>
      <c r="W189">
        <v>17.69069800827261</v>
      </c>
      <c r="X189">
        <v>16.940298507462686</v>
      </c>
      <c r="Y189">
        <v>13.568950508806779</v>
      </c>
      <c r="Z189">
        <v>11.039800995024876</v>
      </c>
      <c r="AA189">
        <v>12.005349139454422</v>
      </c>
      <c r="AB189">
        <f>STANDARDIZE(E189,P189,Q189)</f>
        <v>-0.6796762061530627</v>
      </c>
      <c r="AC189">
        <f>STANDARDIZE(F189,R189,S189)</f>
        <v>-0.7094423245528749</v>
      </c>
      <c r="AD189">
        <f>STANDARDIZE(G189,T189,U189)</f>
        <v>0.10600828474470235</v>
      </c>
      <c r="AE189">
        <f>STANDARDIZE(H189,V189,W189)</f>
        <v>-0.09055550261510957</v>
      </c>
      <c r="AF189">
        <f>STANDARDIZE(I189,X189,Y189)</f>
        <v>-0.1429954738358988</v>
      </c>
      <c r="AG189">
        <f>STANDARDIZE(J189,Z189,AA189)</f>
        <v>-0.6696848964269474</v>
      </c>
      <c r="AH189">
        <f>(0.4*AB189)+(0.1*AC189)+(0.05*AD189)+(0.05*AE189)+(0.2*AF189)+(0.2*AG189)</f>
        <v>-0.5045781498626022</v>
      </c>
    </row>
    <row r="190" spans="1:34" ht="12.75">
      <c r="A190" s="4" t="s">
        <v>269</v>
      </c>
      <c r="B190" s="4">
        <v>184</v>
      </c>
      <c r="C190" t="s">
        <v>231</v>
      </c>
      <c r="D190" s="4" t="s">
        <v>92</v>
      </c>
      <c r="E190">
        <v>25</v>
      </c>
      <c r="F190" s="5">
        <v>0</v>
      </c>
      <c r="G190">
        <v>11</v>
      </c>
      <c r="H190">
        <v>24</v>
      </c>
      <c r="I190">
        <v>11</v>
      </c>
      <c r="J190">
        <v>4</v>
      </c>
      <c r="L190">
        <f>(E190*0.4)+(F190*0.1)+(G190*0.05)+(H190*0.05)+(I190*0.2)+(J190*0.2)</f>
        <v>14.75</v>
      </c>
      <c r="M190" s="3">
        <f>L190*100/67.6</f>
        <v>21.819526627218938</v>
      </c>
      <c r="O190" s="7">
        <f>J190/I190</f>
        <v>0.36363636363636365</v>
      </c>
      <c r="P190">
        <v>33.069651741293534</v>
      </c>
      <c r="Q190">
        <v>16.28665479397502</v>
      </c>
      <c r="R190">
        <v>13.990049751243781</v>
      </c>
      <c r="S190">
        <v>19.71978449419548</v>
      </c>
      <c r="T190">
        <v>28.417910447761194</v>
      </c>
      <c r="U190">
        <v>24.357431671092506</v>
      </c>
      <c r="V190">
        <v>22.601990049751244</v>
      </c>
      <c r="W190">
        <v>17.69069800827261</v>
      </c>
      <c r="X190">
        <v>16.940298507462686</v>
      </c>
      <c r="Y190">
        <v>13.568950508806779</v>
      </c>
      <c r="Z190">
        <v>11.039800995024876</v>
      </c>
      <c r="AA190">
        <v>12.005349139454422</v>
      </c>
      <c r="AB190">
        <f>STANDARDIZE(E190,P190,Q190)</f>
        <v>-0.4954763174742776</v>
      </c>
      <c r="AC190">
        <f>STANDARDIZE(F190,R190,S190)</f>
        <v>-0.7094423245528749</v>
      </c>
      <c r="AD190">
        <f>STANDARDIZE(G190,T190,U190)</f>
        <v>-0.7150963485379633</v>
      </c>
      <c r="AE190">
        <f>STANDARDIZE(H190,V190,W190)</f>
        <v>0.0790251435864776</v>
      </c>
      <c r="AF190">
        <f>STANDARDIZE(I190,X190,Y190)</f>
        <v>-0.4377861429745211</v>
      </c>
      <c r="AG190">
        <f>STANDARDIZE(J190,Z190,AA190)</f>
        <v>-0.5863886933441402</v>
      </c>
      <c r="AH190">
        <f>(0.4*AB190)+(0.1*AC190)+(0.05*AD190)+(0.05*AE190)+(0.2*AF190)+(0.2*AG190)</f>
        <v>-0.5057732869563051</v>
      </c>
    </row>
    <row r="191" spans="1:34" ht="12.75">
      <c r="A191" s="4">
        <v>192</v>
      </c>
      <c r="B191" s="4" t="s">
        <v>182</v>
      </c>
      <c r="C191" t="s">
        <v>249</v>
      </c>
      <c r="D191" s="4" t="s">
        <v>93</v>
      </c>
      <c r="E191">
        <v>29</v>
      </c>
      <c r="F191" s="5">
        <v>0</v>
      </c>
      <c r="G191">
        <v>3</v>
      </c>
      <c r="H191">
        <v>6</v>
      </c>
      <c r="I191">
        <v>10</v>
      </c>
      <c r="J191">
        <v>3</v>
      </c>
      <c r="L191">
        <f>(E191*0.4)+(F191*0.1)+(G191*0.05)+(H191*0.05)+(I191*0.2)+(J191*0.2)</f>
        <v>14.650000000000002</v>
      </c>
      <c r="M191" s="3">
        <f>L191*100/67.6</f>
        <v>21.6715976331361</v>
      </c>
      <c r="O191" s="7">
        <f>J191/I191</f>
        <v>0.3</v>
      </c>
      <c r="P191">
        <v>33.069651741293534</v>
      </c>
      <c r="Q191">
        <v>16.28665479397502</v>
      </c>
      <c r="R191">
        <v>13.990049751243781</v>
      </c>
      <c r="S191">
        <v>19.71978449419548</v>
      </c>
      <c r="T191">
        <v>28.417910447761194</v>
      </c>
      <c r="U191">
        <v>24.357431671092506</v>
      </c>
      <c r="V191">
        <v>22.601990049751244</v>
      </c>
      <c r="W191">
        <v>17.69069800827261</v>
      </c>
      <c r="X191">
        <v>16.940298507462686</v>
      </c>
      <c r="Y191">
        <v>13.568950508806779</v>
      </c>
      <c r="Z191">
        <v>11.039800995024876</v>
      </c>
      <c r="AA191">
        <v>12.005349139454422</v>
      </c>
      <c r="AB191">
        <f>STANDARDIZE(E191,P191,Q191)</f>
        <v>-0.24987646590256424</v>
      </c>
      <c r="AC191">
        <f>STANDARDIZE(F191,R191,S191)</f>
        <v>-0.7094423245528749</v>
      </c>
      <c r="AD191">
        <f>STANDARDIZE(G191,T191,U191)</f>
        <v>-1.0435382018510297</v>
      </c>
      <c r="AE191">
        <f>STANDARDIZE(H191,V191,W191)</f>
        <v>-0.9384587336230454</v>
      </c>
      <c r="AF191">
        <f>STANDARDIZE(I191,X191,Y191)</f>
        <v>-0.5114838102591767</v>
      </c>
      <c r="AG191">
        <f>STANDARDIZE(J191,Z191,AA191)</f>
        <v>-0.6696848964269474</v>
      </c>
      <c r="AH191">
        <f>(0.4*AB191)+(0.1*AC191)+(0.05*AD191)+(0.05*AE191)+(0.2*AF191)+(0.2*AG191)</f>
        <v>-0.5062284069272418</v>
      </c>
    </row>
    <row r="192" spans="1:34" ht="12.75">
      <c r="A192" s="4" t="s">
        <v>266</v>
      </c>
      <c r="B192" s="4">
        <v>143</v>
      </c>
      <c r="C192" t="s">
        <v>218</v>
      </c>
      <c r="D192" s="4" t="s">
        <v>90</v>
      </c>
      <c r="E192">
        <v>21</v>
      </c>
      <c r="F192" s="5">
        <v>0</v>
      </c>
      <c r="G192">
        <v>75</v>
      </c>
      <c r="H192">
        <v>13</v>
      </c>
      <c r="I192">
        <v>9</v>
      </c>
      <c r="J192">
        <v>5</v>
      </c>
      <c r="L192">
        <f>(E192*0.4)+(F192*0.1)+(G192*0.05)+(H192*0.05)+(I192*0.2)+(J192*0.2)</f>
        <v>15.600000000000001</v>
      </c>
      <c r="M192" s="3">
        <f>L192*100/67.6</f>
        <v>23.076923076923084</v>
      </c>
      <c r="O192" s="7">
        <f>J192/I192</f>
        <v>0.5555555555555556</v>
      </c>
      <c r="P192">
        <v>33.069651741293534</v>
      </c>
      <c r="Q192">
        <v>16.28665479397502</v>
      </c>
      <c r="R192">
        <v>13.990049751243781</v>
      </c>
      <c r="S192">
        <v>19.71978449419548</v>
      </c>
      <c r="T192">
        <v>28.417910447761194</v>
      </c>
      <c r="U192">
        <v>24.357431671092506</v>
      </c>
      <c r="V192">
        <v>22.601990049751244</v>
      </c>
      <c r="W192">
        <v>17.69069800827261</v>
      </c>
      <c r="X192">
        <v>16.940298507462686</v>
      </c>
      <c r="Y192">
        <v>13.568950508806779</v>
      </c>
      <c r="Z192">
        <v>11.039800995024876</v>
      </c>
      <c r="AA192">
        <v>12.005349139454422</v>
      </c>
      <c r="AB192">
        <f>STANDARDIZE(E192,P192,Q192)</f>
        <v>-0.741076169045991</v>
      </c>
      <c r="AC192">
        <f>STANDARDIZE(F192,R192,S192)</f>
        <v>-0.7094423245528749</v>
      </c>
      <c r="AD192">
        <f>STANDARDIZE(G192,T192,U192)</f>
        <v>1.9124384779665669</v>
      </c>
      <c r="AE192">
        <f>STANDARDIZE(H192,V192,W192)</f>
        <v>-0.5427705591526754</v>
      </c>
      <c r="AF192">
        <f>STANDARDIZE(I192,X192,Y192)</f>
        <v>-0.5851814775438323</v>
      </c>
      <c r="AG192">
        <f>STANDARDIZE(J192,Z192,AA192)</f>
        <v>-0.503092490261333</v>
      </c>
      <c r="AH192">
        <f>(0.4*AB192)+(0.1*AC192)+(0.05*AD192)+(0.05*AE192)+(0.2*AF192)+(0.2*AG192)</f>
        <v>-0.5165460976940224</v>
      </c>
    </row>
    <row r="193" spans="1:34" ht="12.75">
      <c r="A193" s="4" t="s">
        <v>275</v>
      </c>
      <c r="B193" s="4">
        <v>176</v>
      </c>
      <c r="C193" t="s">
        <v>251</v>
      </c>
      <c r="D193" s="4" t="s">
        <v>96</v>
      </c>
      <c r="E193">
        <v>22</v>
      </c>
      <c r="F193" s="5">
        <v>0</v>
      </c>
      <c r="G193">
        <v>11</v>
      </c>
      <c r="H193">
        <v>11</v>
      </c>
      <c r="I193">
        <v>20</v>
      </c>
      <c r="J193">
        <v>2</v>
      </c>
      <c r="L193">
        <f>(E193*0.4)+(F193*0.1)+(G193*0.05)+(H193*0.05)+(I193*0.2)+(J193*0.2)</f>
        <v>14.300000000000002</v>
      </c>
      <c r="M193" s="3">
        <f>L193*100/67.6</f>
        <v>21.15384615384616</v>
      </c>
      <c r="O193" s="7">
        <f>J193/I193</f>
        <v>0.1</v>
      </c>
      <c r="P193">
        <v>33.069651741293534</v>
      </c>
      <c r="Q193">
        <v>16.28665479397502</v>
      </c>
      <c r="R193">
        <v>13.990049751243781</v>
      </c>
      <c r="S193">
        <v>19.71978449419548</v>
      </c>
      <c r="T193">
        <v>28.417910447761194</v>
      </c>
      <c r="U193">
        <v>24.357431671092506</v>
      </c>
      <c r="V193">
        <v>22.601990049751244</v>
      </c>
      <c r="W193">
        <v>17.69069800827261</v>
      </c>
      <c r="X193">
        <v>16.940298507462686</v>
      </c>
      <c r="Y193">
        <v>13.568950508806779</v>
      </c>
      <c r="Z193">
        <v>11.039800995024876</v>
      </c>
      <c r="AA193">
        <v>12.005349139454422</v>
      </c>
      <c r="AB193">
        <f>STANDARDIZE(E193,P193,Q193)</f>
        <v>-0.6796762061530627</v>
      </c>
      <c r="AC193">
        <f>STANDARDIZE(F193,R193,S193)</f>
        <v>-0.7094423245528749</v>
      </c>
      <c r="AD193">
        <f>STANDARDIZE(G193,T193,U193)</f>
        <v>-0.7150963485379633</v>
      </c>
      <c r="AE193">
        <f>STANDARDIZE(H193,V193,W193)</f>
        <v>-0.6558243232870667</v>
      </c>
      <c r="AF193">
        <f>STANDARDIZE(I193,X193,Y193)</f>
        <v>0.22549286258737908</v>
      </c>
      <c r="AG193">
        <f>STANDARDIZE(J193,Z193,AA193)</f>
        <v>-0.7529810995097546</v>
      </c>
      <c r="AH193">
        <f>(0.4*AB193)+(0.1*AC193)+(0.05*AD193)+(0.05*AE193)+(0.2*AF193)+(0.2*AG193)</f>
        <v>-0.5168583958922393</v>
      </c>
    </row>
    <row r="194" spans="1:34" ht="12.75">
      <c r="A194" s="4">
        <v>191</v>
      </c>
      <c r="B194" s="4" t="s">
        <v>182</v>
      </c>
      <c r="C194" t="s">
        <v>248</v>
      </c>
      <c r="D194" s="4" t="s">
        <v>90</v>
      </c>
      <c r="E194">
        <v>11</v>
      </c>
      <c r="F194" s="5">
        <v>46</v>
      </c>
      <c r="G194">
        <v>28</v>
      </c>
      <c r="H194">
        <v>12</v>
      </c>
      <c r="I194">
        <v>6</v>
      </c>
      <c r="J194">
        <v>13</v>
      </c>
      <c r="L194">
        <f>(E194*0.4)+(F194*0.1)+(G194*0.05)+(H194*0.05)+(I194*0.2)+(J194*0.2)</f>
        <v>14.799999999999999</v>
      </c>
      <c r="M194" s="3">
        <f>L194*100/67.6</f>
        <v>21.893491124260358</v>
      </c>
      <c r="O194" s="7">
        <f>J194/I194</f>
        <v>2.1666666666666665</v>
      </c>
      <c r="P194">
        <v>33.069651741293534</v>
      </c>
      <c r="Q194">
        <v>16.28665479397502</v>
      </c>
      <c r="R194">
        <v>13.990049751243781</v>
      </c>
      <c r="S194">
        <v>19.71978449419548</v>
      </c>
      <c r="T194">
        <v>28.417910447761194</v>
      </c>
      <c r="U194">
        <v>24.357431671092506</v>
      </c>
      <c r="V194">
        <v>22.601990049751244</v>
      </c>
      <c r="W194">
        <v>17.69069800827261</v>
      </c>
      <c r="X194">
        <v>16.940298507462686</v>
      </c>
      <c r="Y194">
        <v>13.568950508806779</v>
      </c>
      <c r="Z194">
        <v>11.039800995024876</v>
      </c>
      <c r="AA194">
        <v>12.005349139454422</v>
      </c>
      <c r="AB194">
        <f>STANDARDIZE(E194,P194,Q194)</f>
        <v>-1.3550757979752746</v>
      </c>
      <c r="AC194">
        <f>STANDARDIZE(F194,R194,S194)</f>
        <v>1.6232403684826449</v>
      </c>
      <c r="AD194">
        <f>STANDARDIZE(G194,T194,U194)</f>
        <v>-0.017157410247697506</v>
      </c>
      <c r="AE194">
        <f>STANDARDIZE(H194,V194,W194)</f>
        <v>-0.599297441219871</v>
      </c>
      <c r="AF194">
        <f>STANDARDIZE(I194,X194,Y194)</f>
        <v>-0.806274479397799</v>
      </c>
      <c r="AG194">
        <f>STANDARDIZE(J194,Z194,AA194)</f>
        <v>0.16327713440112446</v>
      </c>
      <c r="AH194">
        <f>(0.4*AB194)+(0.1*AC194)+(0.05*AD194)+(0.05*AE194)+(0.2*AF194)+(0.2*AG194)</f>
        <v>-0.5391284939145586</v>
      </c>
    </row>
    <row r="195" spans="1:34" ht="12.75">
      <c r="A195" s="4" t="s">
        <v>277</v>
      </c>
      <c r="B195" s="4" t="s">
        <v>182</v>
      </c>
      <c r="C195" t="s">
        <v>257</v>
      </c>
      <c r="D195" s="4" t="s">
        <v>82</v>
      </c>
      <c r="E195">
        <v>22</v>
      </c>
      <c r="F195" s="5">
        <v>9</v>
      </c>
      <c r="G195">
        <v>5</v>
      </c>
      <c r="H195">
        <v>14</v>
      </c>
      <c r="I195">
        <v>13</v>
      </c>
      <c r="J195">
        <v>4</v>
      </c>
      <c r="L195">
        <f>(E195*0.4)+(F195*0.1)+(G195*0.05)+(H195*0.05)+(I195*0.2)+(J195*0.2)</f>
        <v>14.05</v>
      </c>
      <c r="M195" s="3">
        <f>L195*100/67.6</f>
        <v>20.784023668639055</v>
      </c>
      <c r="O195" s="7">
        <f>J195/I195</f>
        <v>0.3076923076923077</v>
      </c>
      <c r="P195">
        <v>33.069651741293534</v>
      </c>
      <c r="Q195">
        <v>16.28665479397502</v>
      </c>
      <c r="R195">
        <v>13.990049751243781</v>
      </c>
      <c r="S195">
        <v>19.71978449419548</v>
      </c>
      <c r="T195">
        <v>28.417910447761194</v>
      </c>
      <c r="U195">
        <v>24.357431671092506</v>
      </c>
      <c r="V195">
        <v>22.601990049751244</v>
      </c>
      <c r="W195">
        <v>17.69069800827261</v>
      </c>
      <c r="X195">
        <v>16.940298507462686</v>
      </c>
      <c r="Y195">
        <v>13.568950508806779</v>
      </c>
      <c r="Z195">
        <v>11.039800995024876</v>
      </c>
      <c r="AA195">
        <v>12.005349139454422</v>
      </c>
      <c r="AB195">
        <f>STANDARDIZE(E195,P195,Q195)</f>
        <v>-0.6796762061530627</v>
      </c>
      <c r="AC195">
        <f>STANDARDIZE(F195,R195,S195)</f>
        <v>-0.2530478846111428</v>
      </c>
      <c r="AD195">
        <f>STANDARDIZE(G195,T195,U195)</f>
        <v>-0.9614277385227631</v>
      </c>
      <c r="AE195">
        <f>STANDARDIZE(H195,V195,W195)</f>
        <v>-0.4862436770854796</v>
      </c>
      <c r="AF195">
        <f>STANDARDIZE(I195,X195,Y195)</f>
        <v>-0.29039080840521</v>
      </c>
      <c r="AG195">
        <f>STANDARDIZE(J195,Z195,AA195)</f>
        <v>-0.5863886933441402</v>
      </c>
      <c r="AH195">
        <f>(0.4*AB195)+(0.1*AC195)+(0.05*AD195)+(0.05*AE195)+(0.2*AF195)+(0.2*AG195)</f>
        <v>-0.5449147420526216</v>
      </c>
    </row>
    <row r="196" spans="1:34" ht="12.75">
      <c r="A196" s="4" t="s">
        <v>277</v>
      </c>
      <c r="B196" s="4" t="s">
        <v>182</v>
      </c>
      <c r="C196" t="s">
        <v>256</v>
      </c>
      <c r="D196" s="4" t="s">
        <v>191</v>
      </c>
      <c r="E196">
        <v>28</v>
      </c>
      <c r="F196" s="5">
        <v>0</v>
      </c>
      <c r="G196">
        <v>6</v>
      </c>
      <c r="H196">
        <v>5</v>
      </c>
      <c r="I196">
        <v>5</v>
      </c>
      <c r="J196">
        <v>6</v>
      </c>
      <c r="L196">
        <f>(E196*0.4)+(F196*0.1)+(G196*0.05)+(H196*0.05)+(I196*0.2)+(J196*0.2)</f>
        <v>13.950000000000003</v>
      </c>
      <c r="M196" s="3">
        <f>L196*100/67.6</f>
        <v>20.63609467455622</v>
      </c>
      <c r="O196" s="7">
        <f>J196/I196</f>
        <v>1.2</v>
      </c>
      <c r="P196">
        <v>33.069651741293534</v>
      </c>
      <c r="Q196">
        <v>16.28665479397502</v>
      </c>
      <c r="R196">
        <v>13.990049751243781</v>
      </c>
      <c r="S196">
        <v>19.71978449419548</v>
      </c>
      <c r="T196">
        <v>28.417910447761194</v>
      </c>
      <c r="U196">
        <v>24.357431671092506</v>
      </c>
      <c r="V196">
        <v>22.601990049751244</v>
      </c>
      <c r="W196">
        <v>17.69069800827261</v>
      </c>
      <c r="X196">
        <v>16.940298507462686</v>
      </c>
      <c r="Y196">
        <v>13.568950508806779</v>
      </c>
      <c r="Z196">
        <v>11.039800995024876</v>
      </c>
      <c r="AA196">
        <v>12.005349139454422</v>
      </c>
      <c r="AB196">
        <f>STANDARDIZE(E196,P196,Q196)</f>
        <v>-0.31127642879549255</v>
      </c>
      <c r="AC196">
        <f>STANDARDIZE(F196,R196,S196)</f>
        <v>-0.7094423245528749</v>
      </c>
      <c r="AD196">
        <f>STANDARDIZE(G196,T196,U196)</f>
        <v>-0.9203725068586298</v>
      </c>
      <c r="AE196">
        <f>STANDARDIZE(H196,V196,W196)</f>
        <v>-0.9949856156902411</v>
      </c>
      <c r="AF196">
        <f>STANDARDIZE(I196,X196,Y196)</f>
        <v>-0.8799721466824546</v>
      </c>
      <c r="AG196">
        <f>STANDARDIZE(J196,Z196,AA196)</f>
        <v>-0.4197962871785258</v>
      </c>
      <c r="AH196">
        <f>(0.4*AB196)+(0.1*AC196)+(0.05*AD196)+(0.05*AE196)+(0.2*AF196)+(0.2*AG196)</f>
        <v>-0.5511763968731243</v>
      </c>
    </row>
    <row r="197" spans="1:34" ht="12.75">
      <c r="A197" s="4" t="s">
        <v>276</v>
      </c>
      <c r="B197" s="4" t="s">
        <v>182</v>
      </c>
      <c r="C197" t="s">
        <v>253</v>
      </c>
      <c r="D197" s="4" t="s">
        <v>283</v>
      </c>
      <c r="E197">
        <v>28</v>
      </c>
      <c r="F197" s="5">
        <v>0</v>
      </c>
      <c r="G197">
        <v>10</v>
      </c>
      <c r="H197">
        <v>3</v>
      </c>
      <c r="I197">
        <v>8</v>
      </c>
      <c r="J197">
        <v>3</v>
      </c>
      <c r="L197">
        <f>(E197*0.4)+(F197*0.1)+(G197*0.05)+(H197*0.05)+(I197*0.2)+(J197*0.2)</f>
        <v>14.05</v>
      </c>
      <c r="M197" s="3">
        <f>L197*100/67.6</f>
        <v>20.784023668639055</v>
      </c>
      <c r="O197" s="7">
        <f>J197/I197</f>
        <v>0.375</v>
      </c>
      <c r="P197">
        <v>33.069651741293534</v>
      </c>
      <c r="Q197">
        <v>16.28665479397502</v>
      </c>
      <c r="R197">
        <v>13.990049751243781</v>
      </c>
      <c r="S197">
        <v>19.71978449419548</v>
      </c>
      <c r="T197">
        <v>28.417910447761194</v>
      </c>
      <c r="U197">
        <v>24.357431671092506</v>
      </c>
      <c r="V197">
        <v>22.601990049751244</v>
      </c>
      <c r="W197">
        <v>17.69069800827261</v>
      </c>
      <c r="X197">
        <v>16.940298507462686</v>
      </c>
      <c r="Y197">
        <v>13.568950508806779</v>
      </c>
      <c r="Z197">
        <v>11.039800995024876</v>
      </c>
      <c r="AA197">
        <v>12.005349139454422</v>
      </c>
      <c r="AB197">
        <f>STANDARDIZE(E197,P197,Q197)</f>
        <v>-0.31127642879549255</v>
      </c>
      <c r="AC197">
        <f>STANDARDIZE(F197,R197,S197)</f>
        <v>-0.7094423245528749</v>
      </c>
      <c r="AD197">
        <f>STANDARDIZE(G197,T197,U197)</f>
        <v>-0.7561515802020966</v>
      </c>
      <c r="AE197">
        <f>STANDARDIZE(H197,V197,W197)</f>
        <v>-1.1080393798246326</v>
      </c>
      <c r="AF197">
        <f>STANDARDIZE(I197,X197,Y197)</f>
        <v>-0.6588791448284879</v>
      </c>
      <c r="AG197">
        <f>STANDARDIZE(J197,Z197,AA197)</f>
        <v>-0.6696848964269474</v>
      </c>
      <c r="AH197">
        <f>(0.4*AB197)+(0.1*AC197)+(0.05*AD197)+(0.05*AE197)+(0.2*AF197)+(0.2*AG197)</f>
        <v>-0.5543771602259081</v>
      </c>
    </row>
    <row r="198" spans="1:34" ht="12.75">
      <c r="A198" s="4">
        <v>178</v>
      </c>
      <c r="B198" s="4">
        <v>198</v>
      </c>
      <c r="C198" t="s">
        <v>235</v>
      </c>
      <c r="D198" s="4" t="s">
        <v>91</v>
      </c>
      <c r="E198">
        <v>19</v>
      </c>
      <c r="F198" s="5">
        <v>0</v>
      </c>
      <c r="G198" s="8">
        <v>100</v>
      </c>
      <c r="H198">
        <v>9</v>
      </c>
      <c r="I198">
        <v>8</v>
      </c>
      <c r="J198">
        <v>4</v>
      </c>
      <c r="L198">
        <f>(E198*0.4)+(F198*0.1)+(G198*0.05)+(H198*0.05)+(I198*0.2)+(J198*0.2)</f>
        <v>15.450000000000001</v>
      </c>
      <c r="M198" s="3">
        <f>L198*100/67.6</f>
        <v>22.855029585798817</v>
      </c>
      <c r="O198" s="7">
        <f>J198/I198</f>
        <v>0.5</v>
      </c>
      <c r="P198">
        <v>33.069651741293534</v>
      </c>
      <c r="Q198">
        <v>16.28665479397502</v>
      </c>
      <c r="R198">
        <v>13.990049751243781</v>
      </c>
      <c r="S198">
        <v>19.71978449419548</v>
      </c>
      <c r="T198">
        <v>28.417910447761194</v>
      </c>
      <c r="U198">
        <v>24.357431671092506</v>
      </c>
      <c r="V198">
        <v>22.601990049751244</v>
      </c>
      <c r="W198">
        <v>17.69069800827261</v>
      </c>
      <c r="X198">
        <v>16.940298507462686</v>
      </c>
      <c r="Y198">
        <v>13.568950508806779</v>
      </c>
      <c r="Z198">
        <v>11.039800995024876</v>
      </c>
      <c r="AA198">
        <v>12.005349139454422</v>
      </c>
      <c r="AB198">
        <f>STANDARDIZE(E198,P198,Q198)</f>
        <v>-0.8638760948318478</v>
      </c>
      <c r="AC198">
        <f>STANDARDIZE(F198,R198,S198)</f>
        <v>-0.7094423245528749</v>
      </c>
      <c r="AD198">
        <f>STANDARDIZE(G198,T198,U198)</f>
        <v>2.9388192695698994</v>
      </c>
      <c r="AE198">
        <f>STANDARDIZE(H198,V198,W198)</f>
        <v>-0.7688780874214582</v>
      </c>
      <c r="AF198">
        <f>STANDARDIZE(I198,X198,Y198)</f>
        <v>-0.6588791448284879</v>
      </c>
      <c r="AG198">
        <f>STANDARDIZE(J198,Z198,AA198)</f>
        <v>-0.5863886933441402</v>
      </c>
      <c r="AH198">
        <f>(0.4*AB198)+(0.1*AC198)+(0.05*AD198)+(0.05*AE198)+(0.2*AF198)+(0.2*AG198)</f>
        <v>-0.5570511789151303</v>
      </c>
    </row>
    <row r="199" spans="1:34" ht="12.75">
      <c r="A199" s="4" t="s">
        <v>274</v>
      </c>
      <c r="B199" s="4">
        <v>108</v>
      </c>
      <c r="C199" t="s">
        <v>246</v>
      </c>
      <c r="D199" s="4" t="s">
        <v>94</v>
      </c>
      <c r="E199">
        <v>23</v>
      </c>
      <c r="F199" s="5">
        <v>0</v>
      </c>
      <c r="G199">
        <v>62</v>
      </c>
      <c r="H199">
        <v>20</v>
      </c>
      <c r="I199">
        <v>5</v>
      </c>
      <c r="J199">
        <v>2</v>
      </c>
      <c r="L199">
        <f>(E199*0.4)+(F199*0.1)+(G199*0.05)+(H199*0.05)+(I199*0.2)+(J199*0.2)</f>
        <v>14.700000000000001</v>
      </c>
      <c r="M199" s="3">
        <f>L199*100/67.6</f>
        <v>21.745562130177518</v>
      </c>
      <c r="O199" s="7">
        <f>J199/I199</f>
        <v>0.4</v>
      </c>
      <c r="P199">
        <v>33.069651741293534</v>
      </c>
      <c r="Q199">
        <v>16.28665479397502</v>
      </c>
      <c r="R199">
        <v>13.990049751243781</v>
      </c>
      <c r="S199">
        <v>19.71978449419548</v>
      </c>
      <c r="T199">
        <v>28.417910447761194</v>
      </c>
      <c r="U199">
        <v>24.357431671092506</v>
      </c>
      <c r="V199">
        <v>22.601990049751244</v>
      </c>
      <c r="W199">
        <v>17.69069800827261</v>
      </c>
      <c r="X199">
        <v>16.940298507462686</v>
      </c>
      <c r="Y199">
        <v>13.568950508806779</v>
      </c>
      <c r="Z199">
        <v>11.039800995024876</v>
      </c>
      <c r="AA199">
        <v>12.005349139454422</v>
      </c>
      <c r="AB199">
        <f>STANDARDIZE(E199,P199,Q199)</f>
        <v>-0.6182762432601343</v>
      </c>
      <c r="AC199">
        <f>STANDARDIZE(F199,R199,S199)</f>
        <v>-0.7094423245528749</v>
      </c>
      <c r="AD199">
        <f>STANDARDIZE(G199,T199,U199)</f>
        <v>1.3787204663328343</v>
      </c>
      <c r="AE199">
        <f>STANDARDIZE(H199,V199,W199)</f>
        <v>-0.14708238468230528</v>
      </c>
      <c r="AF199">
        <f>STANDARDIZE(I199,X199,Y199)</f>
        <v>-0.8799721466824546</v>
      </c>
      <c r="AG199">
        <f>STANDARDIZE(J199,Z199,AA199)</f>
        <v>-0.7529810995097546</v>
      </c>
      <c r="AH199">
        <f>(0.4*AB199)+(0.1*AC199)+(0.05*AD199)+(0.05*AE199)+(0.2*AF199)+(0.2*AG199)</f>
        <v>-0.5832634749152567</v>
      </c>
    </row>
    <row r="200" spans="1:34" ht="12.75">
      <c r="A200" s="4" t="s">
        <v>276</v>
      </c>
      <c r="B200" s="4">
        <v>122</v>
      </c>
      <c r="C200" t="s">
        <v>254</v>
      </c>
      <c r="D200" s="4" t="s">
        <v>279</v>
      </c>
      <c r="E200">
        <v>19</v>
      </c>
      <c r="F200" s="5">
        <v>0</v>
      </c>
      <c r="G200">
        <v>54</v>
      </c>
      <c r="H200">
        <v>22</v>
      </c>
      <c r="I200">
        <v>9</v>
      </c>
      <c r="J200">
        <v>5</v>
      </c>
      <c r="L200">
        <f>(E200*0.4)+(F200*0.1)+(G200*0.05)+(H200*0.05)+(I200*0.2)+(J200*0.2)</f>
        <v>14.200000000000001</v>
      </c>
      <c r="M200" s="3">
        <f>L200*100/67.6</f>
        <v>21.005917159763314</v>
      </c>
      <c r="O200" s="7">
        <f>J200/I200</f>
        <v>0.5555555555555556</v>
      </c>
      <c r="P200">
        <v>33.069651741293534</v>
      </c>
      <c r="Q200">
        <v>16.28665479397502</v>
      </c>
      <c r="R200">
        <v>13.990049751243781</v>
      </c>
      <c r="S200">
        <v>19.71978449419548</v>
      </c>
      <c r="T200">
        <v>28.417910447761194</v>
      </c>
      <c r="U200">
        <v>24.357431671092506</v>
      </c>
      <c r="V200">
        <v>22.601990049751244</v>
      </c>
      <c r="W200">
        <v>17.69069800827261</v>
      </c>
      <c r="X200">
        <v>16.940298507462686</v>
      </c>
      <c r="Y200">
        <v>13.568950508806779</v>
      </c>
      <c r="Z200">
        <v>11.039800995024876</v>
      </c>
      <c r="AA200">
        <v>12.005349139454422</v>
      </c>
      <c r="AB200">
        <f>STANDARDIZE(E200,P200,Q200)</f>
        <v>-0.8638760948318478</v>
      </c>
      <c r="AC200">
        <f>STANDARDIZE(F200,R200,S200)</f>
        <v>-0.7094423245528749</v>
      </c>
      <c r="AD200">
        <f>STANDARDIZE(G200,T200,U200)</f>
        <v>1.0502786130197679</v>
      </c>
      <c r="AE200">
        <f>STANDARDIZE(H200,V200,W200)</f>
        <v>-0.03402862054791384</v>
      </c>
      <c r="AF200">
        <f>STANDARDIZE(I200,X200,Y200)</f>
        <v>-0.5851814775438323</v>
      </c>
      <c r="AG200">
        <f>STANDARDIZE(J200,Z200,AA200)</f>
        <v>-0.503092490261333</v>
      </c>
      <c r="AH200">
        <f>(0.4*AB200)+(0.1*AC200)+(0.05*AD200)+(0.05*AE200)+(0.2*AF200)+(0.2*AG200)</f>
        <v>-0.583336964325467</v>
      </c>
    </row>
    <row r="201" spans="1:34" ht="12.75">
      <c r="A201" s="4">
        <v>179</v>
      </c>
      <c r="B201" s="4" t="s">
        <v>182</v>
      </c>
      <c r="C201" t="s">
        <v>236</v>
      </c>
      <c r="D201" s="4" t="s">
        <v>82</v>
      </c>
      <c r="E201">
        <v>18</v>
      </c>
      <c r="F201" s="5">
        <v>0</v>
      </c>
      <c r="G201">
        <v>17</v>
      </c>
      <c r="H201">
        <v>14</v>
      </c>
      <c r="I201">
        <v>13</v>
      </c>
      <c r="J201">
        <v>8</v>
      </c>
      <c r="L201">
        <f>(E201*0.4)+(F201*0.1)+(G201*0.05)+(H201*0.05)+(I201*0.2)+(J201*0.2)</f>
        <v>12.95</v>
      </c>
      <c r="M201" s="3">
        <f>L201*100/67.6</f>
        <v>19.156804733727814</v>
      </c>
      <c r="O201" s="7">
        <f>J201/I201</f>
        <v>0.6153846153846154</v>
      </c>
      <c r="P201">
        <v>33.069651741293534</v>
      </c>
      <c r="Q201">
        <v>16.28665479397502</v>
      </c>
      <c r="R201">
        <v>13.990049751243781</v>
      </c>
      <c r="S201">
        <v>19.71978449419548</v>
      </c>
      <c r="T201">
        <v>28.417910447761194</v>
      </c>
      <c r="U201">
        <v>24.357431671092506</v>
      </c>
      <c r="V201">
        <v>22.601990049751244</v>
      </c>
      <c r="W201">
        <v>17.69069800827261</v>
      </c>
      <c r="X201">
        <v>16.940298507462686</v>
      </c>
      <c r="Y201">
        <v>13.568950508806779</v>
      </c>
      <c r="Z201">
        <v>11.039800995024876</v>
      </c>
      <c r="AA201">
        <v>12.005349139454422</v>
      </c>
      <c r="AB201">
        <f>STANDARDIZE(E201,P201,Q201)</f>
        <v>-0.9252760577247762</v>
      </c>
      <c r="AC201">
        <f>STANDARDIZE(F201,R201,S201)</f>
        <v>-0.7094423245528749</v>
      </c>
      <c r="AD201">
        <f>STANDARDIZE(G201,T201,U201)</f>
        <v>-0.46876495855316364</v>
      </c>
      <c r="AE201">
        <f>STANDARDIZE(H201,V201,W201)</f>
        <v>-0.4862436770854796</v>
      </c>
      <c r="AF201">
        <f>STANDARDIZE(I201,X201,Y201)</f>
        <v>-0.29039080840521</v>
      </c>
      <c r="AG201">
        <f>STANDARDIZE(J201,Z201,AA201)</f>
        <v>-0.25320388101291147</v>
      </c>
      <c r="AH201">
        <f>(0.4*AB201)+(0.1*AC201)+(0.05*AD201)+(0.05*AE201)+(0.2*AF201)+(0.2*AG201)</f>
        <v>-0.5975240252107544</v>
      </c>
    </row>
    <row r="202" spans="1:34" ht="12.75">
      <c r="A202" s="4" t="s">
        <v>268</v>
      </c>
      <c r="B202" s="4" t="s">
        <v>182</v>
      </c>
      <c r="C202" t="s">
        <v>226</v>
      </c>
      <c r="D202" s="4" t="s">
        <v>85</v>
      </c>
      <c r="E202">
        <v>25</v>
      </c>
      <c r="F202" s="5">
        <v>0</v>
      </c>
      <c r="G202">
        <v>15</v>
      </c>
      <c r="H202">
        <v>5</v>
      </c>
      <c r="I202">
        <v>10</v>
      </c>
      <c r="J202">
        <v>0</v>
      </c>
      <c r="L202">
        <f>(E202*0.4)+(F202*0.1)+(G202*0.05)+(H202*0.05)+(I202*0.2)+(J202*0.2)</f>
        <v>13</v>
      </c>
      <c r="M202" s="3">
        <f>L202*100/67.6</f>
        <v>19.230769230769234</v>
      </c>
      <c r="O202" s="7">
        <f>J202/I202</f>
        <v>0</v>
      </c>
      <c r="P202">
        <v>33.069651741293534</v>
      </c>
      <c r="Q202">
        <v>16.28665479397502</v>
      </c>
      <c r="R202">
        <v>13.990049751243781</v>
      </c>
      <c r="S202">
        <v>19.71978449419548</v>
      </c>
      <c r="T202">
        <v>28.417910447761194</v>
      </c>
      <c r="U202">
        <v>24.357431671092506</v>
      </c>
      <c r="V202">
        <v>22.601990049751244</v>
      </c>
      <c r="W202">
        <v>17.69069800827261</v>
      </c>
      <c r="X202">
        <v>16.940298507462686</v>
      </c>
      <c r="Y202">
        <v>13.568950508806779</v>
      </c>
      <c r="Z202">
        <v>11.039800995024876</v>
      </c>
      <c r="AA202">
        <v>12.005349139454422</v>
      </c>
      <c r="AB202">
        <f>STANDARDIZE(E202,P202,Q202)</f>
        <v>-0.4954763174742776</v>
      </c>
      <c r="AC202">
        <f>STANDARDIZE(F202,R202,S202)</f>
        <v>-0.7094423245528749</v>
      </c>
      <c r="AD202">
        <f>STANDARDIZE(G202,T202,U202)</f>
        <v>-0.5508754218814302</v>
      </c>
      <c r="AE202">
        <f>STANDARDIZE(H202,V202,W202)</f>
        <v>-0.9949856156902411</v>
      </c>
      <c r="AF202">
        <f>STANDARDIZE(I202,X202,Y202)</f>
        <v>-0.5114838102591767</v>
      </c>
      <c r="AG202">
        <f>STANDARDIZE(J202,Z202,AA202)</f>
        <v>-0.9195735056753689</v>
      </c>
      <c r="AH202">
        <f>(0.4*AB202)+(0.1*AC202)+(0.05*AD202)+(0.05*AE202)+(0.2*AF202)+(0.2*AG202)</f>
        <v>-0.6326392745104913</v>
      </c>
    </row>
    <row r="203" spans="5:10" ht="12.75">
      <c r="E203">
        <f>AVERAGE(E2:E202)</f>
        <v>33.069651741293534</v>
      </c>
      <c r="F203">
        <f>AVERAGE(F2:F202)</f>
        <v>13.990049751243781</v>
      </c>
      <c r="G203">
        <f>AVERAGE(G2:G202)</f>
        <v>28.417910447761194</v>
      </c>
      <c r="H203">
        <f>AVERAGE(H2:H202)</f>
        <v>22.601990049751244</v>
      </c>
      <c r="I203">
        <f>AVERAGE(I2:I202)</f>
        <v>16.940298507462686</v>
      </c>
      <c r="J203">
        <f>AVERAGE(J2:J202)</f>
        <v>11.039800995024876</v>
      </c>
    </row>
    <row r="204" spans="5:10" ht="12.75">
      <c r="E204">
        <f>STDEV(E2:E202)</f>
        <v>16.28665479397502</v>
      </c>
      <c r="F204">
        <f>STDEV(F2:F202)</f>
        <v>19.71978449419548</v>
      </c>
      <c r="G204">
        <f>STDEV(G2:G202)</f>
        <v>24.357431671092506</v>
      </c>
      <c r="H204">
        <f>STDEV(H2:H202)</f>
        <v>17.69069800827261</v>
      </c>
      <c r="I204">
        <f>STDEV(I2:I202)</f>
        <v>13.568950508806779</v>
      </c>
      <c r="J204">
        <f>STDEV(J2:J202)</f>
        <v>12.005349139454422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2"/>
  <sheetViews>
    <sheetView workbookViewId="0" topLeftCell="A1">
      <pane ySplit="1" topLeftCell="BM141" activePane="bottomLeft" state="frozen"/>
      <selection pane="topLeft" activeCell="A1" sqref="A1"/>
      <selection pane="bottomLeft" activeCell="F151" sqref="F151:K151"/>
    </sheetView>
  </sheetViews>
  <sheetFormatPr defaultColWidth="9.140625" defaultRowHeight="12.75"/>
  <cols>
    <col min="1" max="1" width="5.421875" style="4" customWidth="1"/>
    <col min="2" max="3" width="5.421875" style="0" customWidth="1"/>
    <col min="4" max="4" width="36.8515625" style="0" customWidth="1"/>
    <col min="5" max="5" width="12.140625" style="0" customWidth="1"/>
    <col min="6" max="11" width="7.140625" style="0" customWidth="1"/>
  </cols>
  <sheetData>
    <row r="1" spans="1:14" ht="150" customHeight="1">
      <c r="A1" s="6" t="s">
        <v>288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284</v>
      </c>
      <c r="G1" s="1" t="s">
        <v>285</v>
      </c>
      <c r="H1" s="1" t="s">
        <v>6</v>
      </c>
      <c r="I1" s="1" t="s">
        <v>7</v>
      </c>
      <c r="J1" s="1" t="s">
        <v>286</v>
      </c>
      <c r="K1" s="1" t="s">
        <v>9</v>
      </c>
      <c r="N1" s="1" t="s">
        <v>287</v>
      </c>
    </row>
    <row r="2" spans="1:14" ht="12.75">
      <c r="A2" s="4">
        <v>1</v>
      </c>
      <c r="B2" s="4">
        <v>1</v>
      </c>
      <c r="C2" s="4">
        <v>1</v>
      </c>
      <c r="D2" t="s">
        <v>10</v>
      </c>
      <c r="E2" s="4" t="s">
        <v>82</v>
      </c>
      <c r="F2">
        <v>100</v>
      </c>
      <c r="G2">
        <v>100</v>
      </c>
      <c r="H2">
        <v>17</v>
      </c>
      <c r="I2">
        <v>23</v>
      </c>
      <c r="J2">
        <v>21</v>
      </c>
      <c r="K2">
        <v>57</v>
      </c>
      <c r="M2">
        <f aca="true" t="shared" si="0" ref="M2:M65">(F2*0.2)+(G2*0.15)+(H2*0.05)+(I2*0.05)+(J2*0.15)+(K2*0.2)</f>
        <v>51.55</v>
      </c>
      <c r="N2" s="3">
        <f>M2*100/51.55</f>
        <v>100</v>
      </c>
    </row>
    <row r="3" spans="1:14" ht="12.75">
      <c r="A3" s="4">
        <v>2</v>
      </c>
      <c r="B3" s="4">
        <v>2</v>
      </c>
      <c r="C3" s="4">
        <v>3</v>
      </c>
      <c r="D3" t="s">
        <v>11</v>
      </c>
      <c r="E3" s="4" t="s">
        <v>82</v>
      </c>
      <c r="F3">
        <v>84</v>
      </c>
      <c r="G3">
        <v>87</v>
      </c>
      <c r="H3">
        <v>12</v>
      </c>
      <c r="I3">
        <v>41</v>
      </c>
      <c r="J3">
        <v>16</v>
      </c>
      <c r="K3">
        <v>53</v>
      </c>
      <c r="M3">
        <f t="shared" si="0"/>
        <v>45.5</v>
      </c>
      <c r="N3" s="3">
        <f aca="true" t="shared" si="1" ref="N3:N66">M3*100/51.55</f>
        <v>88.26382153249273</v>
      </c>
    </row>
    <row r="4" spans="1:14" ht="12.75">
      <c r="A4" s="4">
        <v>3</v>
      </c>
      <c r="B4" s="4">
        <v>5</v>
      </c>
      <c r="C4" s="4">
        <v>7</v>
      </c>
      <c r="D4" t="s">
        <v>14</v>
      </c>
      <c r="E4" s="4" t="s">
        <v>82</v>
      </c>
      <c r="F4">
        <v>78</v>
      </c>
      <c r="G4" s="5">
        <v>95</v>
      </c>
      <c r="H4">
        <v>10</v>
      </c>
      <c r="I4">
        <v>30</v>
      </c>
      <c r="J4">
        <v>12</v>
      </c>
      <c r="K4">
        <v>56</v>
      </c>
      <c r="M4">
        <f t="shared" si="0"/>
        <v>44.85</v>
      </c>
      <c r="N4" s="3">
        <f t="shared" si="1"/>
        <v>87.00290979631426</v>
      </c>
    </row>
    <row r="5" spans="1:14" ht="12.75">
      <c r="A5" s="4">
        <v>4</v>
      </c>
      <c r="B5" s="4">
        <v>3</v>
      </c>
      <c r="C5" s="4">
        <v>6</v>
      </c>
      <c r="D5" t="s">
        <v>12</v>
      </c>
      <c r="E5" s="4" t="s">
        <v>83</v>
      </c>
      <c r="F5">
        <v>96</v>
      </c>
      <c r="G5" s="5">
        <v>73</v>
      </c>
      <c r="H5">
        <v>65</v>
      </c>
      <c r="I5">
        <v>34</v>
      </c>
      <c r="J5">
        <v>20</v>
      </c>
      <c r="K5">
        <v>16</v>
      </c>
      <c r="M5">
        <f t="shared" si="0"/>
        <v>41.30000000000001</v>
      </c>
      <c r="N5" s="3">
        <f t="shared" si="1"/>
        <v>80.11639185257035</v>
      </c>
    </row>
    <row r="6" spans="1:14" ht="12.75">
      <c r="A6" s="4">
        <v>5</v>
      </c>
      <c r="B6" s="4">
        <v>4</v>
      </c>
      <c r="C6" s="4">
        <v>5</v>
      </c>
      <c r="D6" t="s">
        <v>13</v>
      </c>
      <c r="E6" s="4" t="s">
        <v>83</v>
      </c>
      <c r="F6">
        <v>93</v>
      </c>
      <c r="G6" s="5">
        <v>70</v>
      </c>
      <c r="H6">
        <v>58</v>
      </c>
      <c r="I6">
        <v>37</v>
      </c>
      <c r="J6">
        <v>23</v>
      </c>
      <c r="K6">
        <v>15</v>
      </c>
      <c r="M6">
        <f t="shared" si="0"/>
        <v>40.300000000000004</v>
      </c>
      <c r="N6" s="3">
        <f t="shared" si="1"/>
        <v>78.176527643065</v>
      </c>
    </row>
    <row r="7" spans="1:14" ht="12.75">
      <c r="A7" s="4">
        <v>6</v>
      </c>
      <c r="B7" s="4">
        <v>6</v>
      </c>
      <c r="C7" s="4">
        <v>2</v>
      </c>
      <c r="D7" t="s">
        <v>17</v>
      </c>
      <c r="E7" s="4" t="s">
        <v>82</v>
      </c>
      <c r="F7">
        <v>95</v>
      </c>
      <c r="G7" s="5">
        <v>62</v>
      </c>
      <c r="H7">
        <v>7</v>
      </c>
      <c r="I7">
        <v>13</v>
      </c>
      <c r="J7">
        <v>7</v>
      </c>
      <c r="K7">
        <v>39</v>
      </c>
      <c r="M7">
        <f t="shared" si="0"/>
        <v>38.15</v>
      </c>
      <c r="N7" s="3">
        <f t="shared" si="1"/>
        <v>74.00581959262853</v>
      </c>
    </row>
    <row r="8" spans="1:14" ht="12.75">
      <c r="A8" s="4">
        <v>7</v>
      </c>
      <c r="B8" s="4">
        <v>8</v>
      </c>
      <c r="C8" s="4">
        <v>4</v>
      </c>
      <c r="D8" t="s">
        <v>16</v>
      </c>
      <c r="E8" s="4" t="s">
        <v>82</v>
      </c>
      <c r="F8">
        <v>48</v>
      </c>
      <c r="G8" s="5">
        <v>2</v>
      </c>
      <c r="H8">
        <v>27</v>
      </c>
      <c r="I8">
        <v>41</v>
      </c>
      <c r="J8">
        <v>26</v>
      </c>
      <c r="K8">
        <v>100</v>
      </c>
      <c r="M8">
        <f t="shared" si="0"/>
        <v>37.2</v>
      </c>
      <c r="N8" s="3">
        <f t="shared" si="1"/>
        <v>72.16294859359846</v>
      </c>
    </row>
    <row r="9" spans="1:14" ht="12.75">
      <c r="A9" s="4">
        <v>8</v>
      </c>
      <c r="B9" s="4">
        <v>7</v>
      </c>
      <c r="C9" s="4">
        <v>8</v>
      </c>
      <c r="D9" t="s">
        <v>15</v>
      </c>
      <c r="E9" s="4" t="s">
        <v>82</v>
      </c>
      <c r="F9">
        <v>71</v>
      </c>
      <c r="G9" s="5">
        <v>43</v>
      </c>
      <c r="H9">
        <v>52</v>
      </c>
      <c r="I9">
        <v>27</v>
      </c>
      <c r="J9">
        <v>42</v>
      </c>
      <c r="K9">
        <v>19</v>
      </c>
      <c r="M9">
        <f t="shared" si="0"/>
        <v>34.7</v>
      </c>
      <c r="N9" s="3">
        <f t="shared" si="1"/>
        <v>67.31328806983512</v>
      </c>
    </row>
    <row r="10" spans="1:14" ht="12.75">
      <c r="A10" s="4">
        <v>9</v>
      </c>
      <c r="B10" s="4" t="s">
        <v>20</v>
      </c>
      <c r="C10" s="4">
        <v>11</v>
      </c>
      <c r="D10" t="s">
        <v>22</v>
      </c>
      <c r="E10" s="4" t="s">
        <v>83</v>
      </c>
      <c r="F10">
        <v>43</v>
      </c>
      <c r="G10" s="5">
        <v>86</v>
      </c>
      <c r="H10">
        <v>99</v>
      </c>
      <c r="I10">
        <v>100</v>
      </c>
      <c r="J10">
        <v>20</v>
      </c>
      <c r="K10">
        <v>1</v>
      </c>
      <c r="M10">
        <f t="shared" si="0"/>
        <v>34.650000000000006</v>
      </c>
      <c r="N10" s="3">
        <f t="shared" si="1"/>
        <v>67.21629485935986</v>
      </c>
    </row>
    <row r="11" spans="1:14" ht="12.75">
      <c r="A11" s="4">
        <v>10</v>
      </c>
      <c r="B11" s="4" t="s">
        <v>20</v>
      </c>
      <c r="C11" s="4">
        <v>52</v>
      </c>
      <c r="D11" t="s">
        <v>21</v>
      </c>
      <c r="E11" s="4" t="s">
        <v>82</v>
      </c>
      <c r="F11">
        <v>36</v>
      </c>
      <c r="G11" s="5">
        <v>79</v>
      </c>
      <c r="H11">
        <v>24</v>
      </c>
      <c r="I11">
        <v>20</v>
      </c>
      <c r="J11">
        <v>66</v>
      </c>
      <c r="K11">
        <v>10</v>
      </c>
      <c r="M11">
        <f t="shared" si="0"/>
        <v>33.15</v>
      </c>
      <c r="N11" s="3">
        <f t="shared" si="1"/>
        <v>64.30649854510185</v>
      </c>
    </row>
    <row r="12" spans="1:14" ht="12.75">
      <c r="A12" s="4">
        <v>11</v>
      </c>
      <c r="B12" s="4">
        <v>14</v>
      </c>
      <c r="C12" s="4">
        <v>23</v>
      </c>
      <c r="D12" t="s">
        <v>24</v>
      </c>
      <c r="E12" s="4" t="s">
        <v>82</v>
      </c>
      <c r="F12">
        <v>56</v>
      </c>
      <c r="G12" s="5">
        <v>71</v>
      </c>
      <c r="H12">
        <v>11</v>
      </c>
      <c r="I12">
        <v>19</v>
      </c>
      <c r="J12">
        <v>17</v>
      </c>
      <c r="K12">
        <v>23</v>
      </c>
      <c r="M12">
        <f t="shared" si="0"/>
        <v>30.500000000000004</v>
      </c>
      <c r="N12" s="3">
        <f t="shared" si="1"/>
        <v>59.16585838991272</v>
      </c>
    </row>
    <row r="13" spans="1:14" ht="12.75">
      <c r="A13" s="4">
        <v>12</v>
      </c>
      <c r="B13" s="4">
        <v>9</v>
      </c>
      <c r="C13" s="4">
        <v>9</v>
      </c>
      <c r="D13" t="s">
        <v>18</v>
      </c>
      <c r="E13" s="4" t="s">
        <v>82</v>
      </c>
      <c r="F13">
        <v>69</v>
      </c>
      <c r="G13" s="5">
        <v>32</v>
      </c>
      <c r="H13">
        <v>22</v>
      </c>
      <c r="I13">
        <v>30</v>
      </c>
      <c r="J13">
        <v>20</v>
      </c>
      <c r="K13">
        <v>31</v>
      </c>
      <c r="M13">
        <f t="shared" si="0"/>
        <v>30.400000000000002</v>
      </c>
      <c r="N13" s="3">
        <f t="shared" si="1"/>
        <v>58.971871968962176</v>
      </c>
    </row>
    <row r="14" spans="1:14" ht="12.75">
      <c r="A14" s="4">
        <v>13</v>
      </c>
      <c r="B14" s="4">
        <v>10</v>
      </c>
      <c r="C14" s="4">
        <v>27</v>
      </c>
      <c r="D14" t="s">
        <v>19</v>
      </c>
      <c r="E14" s="4" t="s">
        <v>84</v>
      </c>
      <c r="F14">
        <v>37</v>
      </c>
      <c r="G14" s="5">
        <v>17</v>
      </c>
      <c r="H14">
        <v>47</v>
      </c>
      <c r="I14">
        <v>35</v>
      </c>
      <c r="J14">
        <v>100</v>
      </c>
      <c r="K14">
        <v>4</v>
      </c>
      <c r="M14">
        <f t="shared" si="0"/>
        <v>29.849999999999998</v>
      </c>
      <c r="N14" s="3">
        <f t="shared" si="1"/>
        <v>57.90494665373424</v>
      </c>
    </row>
    <row r="15" spans="1:14" ht="12.75">
      <c r="A15" s="4">
        <v>14</v>
      </c>
      <c r="B15" s="4" t="s">
        <v>71</v>
      </c>
      <c r="C15" s="4">
        <v>20</v>
      </c>
      <c r="D15" t="s">
        <v>27</v>
      </c>
      <c r="E15" s="4" t="s">
        <v>82</v>
      </c>
      <c r="F15">
        <v>24</v>
      </c>
      <c r="G15" s="5">
        <v>0</v>
      </c>
      <c r="H15">
        <v>4</v>
      </c>
      <c r="I15">
        <v>6</v>
      </c>
      <c r="J15">
        <v>91</v>
      </c>
      <c r="K15">
        <v>44</v>
      </c>
      <c r="M15">
        <f t="shared" si="0"/>
        <v>27.750000000000004</v>
      </c>
      <c r="N15" s="3">
        <f t="shared" si="1"/>
        <v>53.831231813773044</v>
      </c>
    </row>
    <row r="16" spans="1:14" ht="12.75">
      <c r="A16" s="4">
        <v>15</v>
      </c>
      <c r="B16" s="4" t="s">
        <v>71</v>
      </c>
      <c r="C16" s="4">
        <v>13</v>
      </c>
      <c r="D16" t="s">
        <v>14</v>
      </c>
      <c r="E16" s="4" t="s">
        <v>82</v>
      </c>
      <c r="F16">
        <v>52</v>
      </c>
      <c r="G16" s="5">
        <v>47</v>
      </c>
      <c r="H16">
        <v>29</v>
      </c>
      <c r="I16">
        <v>29</v>
      </c>
      <c r="J16">
        <v>27</v>
      </c>
      <c r="K16">
        <v>16</v>
      </c>
      <c r="M16">
        <f t="shared" si="0"/>
        <v>27.599999999999998</v>
      </c>
      <c r="N16" s="3">
        <f t="shared" si="1"/>
        <v>53.54025218234724</v>
      </c>
    </row>
    <row r="17" spans="1:14" ht="12.75">
      <c r="A17" s="4">
        <v>16</v>
      </c>
      <c r="B17" s="4">
        <v>13</v>
      </c>
      <c r="C17" s="4">
        <v>14</v>
      </c>
      <c r="D17" t="s">
        <v>23</v>
      </c>
      <c r="E17" s="4" t="s">
        <v>83</v>
      </c>
      <c r="F17">
        <v>59</v>
      </c>
      <c r="G17" s="5">
        <v>15</v>
      </c>
      <c r="H17">
        <v>63</v>
      </c>
      <c r="I17">
        <v>51</v>
      </c>
      <c r="J17">
        <v>34</v>
      </c>
      <c r="K17">
        <v>10</v>
      </c>
      <c r="M17">
        <f t="shared" si="0"/>
        <v>26.85</v>
      </c>
      <c r="N17" s="3">
        <f t="shared" si="1"/>
        <v>52.08535402521824</v>
      </c>
    </row>
    <row r="18" spans="1:14" ht="12.75">
      <c r="A18" s="4">
        <v>17</v>
      </c>
      <c r="B18" s="4">
        <v>26</v>
      </c>
      <c r="C18" s="4">
        <v>15</v>
      </c>
      <c r="D18" t="s">
        <v>35</v>
      </c>
      <c r="E18" s="4" t="s">
        <v>82</v>
      </c>
      <c r="F18">
        <v>47</v>
      </c>
      <c r="G18" s="5">
        <v>29</v>
      </c>
      <c r="H18">
        <v>9</v>
      </c>
      <c r="I18">
        <v>15</v>
      </c>
      <c r="J18">
        <v>7</v>
      </c>
      <c r="K18">
        <v>54</v>
      </c>
      <c r="M18">
        <f t="shared" si="0"/>
        <v>26.8</v>
      </c>
      <c r="N18" s="3">
        <f t="shared" si="1"/>
        <v>51.98836081474297</v>
      </c>
    </row>
    <row r="19" spans="1:14" ht="12.75">
      <c r="A19" s="4">
        <v>18</v>
      </c>
      <c r="B19" s="4">
        <v>20</v>
      </c>
      <c r="C19" s="4">
        <v>19</v>
      </c>
      <c r="D19" t="s">
        <v>29</v>
      </c>
      <c r="E19" s="4" t="s">
        <v>82</v>
      </c>
      <c r="F19">
        <v>56</v>
      </c>
      <c r="G19" s="5">
        <v>36</v>
      </c>
      <c r="H19">
        <v>11</v>
      </c>
      <c r="I19">
        <v>32</v>
      </c>
      <c r="J19">
        <v>25</v>
      </c>
      <c r="K19">
        <v>17</v>
      </c>
      <c r="M19">
        <f t="shared" si="0"/>
        <v>25.900000000000006</v>
      </c>
      <c r="N19" s="3">
        <f t="shared" si="1"/>
        <v>50.242483026188175</v>
      </c>
    </row>
    <row r="20" spans="1:14" ht="12.75">
      <c r="A20" s="4">
        <v>19</v>
      </c>
      <c r="B20" s="4" t="s">
        <v>72</v>
      </c>
      <c r="C20" s="4">
        <v>21</v>
      </c>
      <c r="D20" t="s">
        <v>34</v>
      </c>
      <c r="E20" s="4" t="s">
        <v>90</v>
      </c>
      <c r="F20">
        <v>52</v>
      </c>
      <c r="G20" s="5">
        <v>48</v>
      </c>
      <c r="H20">
        <v>33</v>
      </c>
      <c r="I20">
        <v>31</v>
      </c>
      <c r="J20">
        <v>23</v>
      </c>
      <c r="K20">
        <v>8</v>
      </c>
      <c r="M20">
        <f t="shared" si="0"/>
        <v>25.85</v>
      </c>
      <c r="N20" s="3">
        <f t="shared" si="1"/>
        <v>50.1454898157129</v>
      </c>
    </row>
    <row r="21" spans="1:14" ht="12.75">
      <c r="A21" s="4">
        <v>20</v>
      </c>
      <c r="B21" s="4" t="s">
        <v>72</v>
      </c>
      <c r="C21" s="4">
        <v>30</v>
      </c>
      <c r="D21" t="s">
        <v>33</v>
      </c>
      <c r="E21" s="4" t="s">
        <v>84</v>
      </c>
      <c r="F21">
        <v>38</v>
      </c>
      <c r="G21" s="5">
        <v>23</v>
      </c>
      <c r="H21">
        <v>26</v>
      </c>
      <c r="I21">
        <v>23</v>
      </c>
      <c r="J21">
        <v>65</v>
      </c>
      <c r="K21">
        <v>9</v>
      </c>
      <c r="M21">
        <f t="shared" si="0"/>
        <v>25.05</v>
      </c>
      <c r="N21" s="3">
        <f t="shared" si="1"/>
        <v>48.59359844810864</v>
      </c>
    </row>
    <row r="22" spans="1:14" ht="12.75">
      <c r="A22" s="4">
        <v>21</v>
      </c>
      <c r="B22" s="4">
        <v>21</v>
      </c>
      <c r="C22" s="4">
        <v>10</v>
      </c>
      <c r="D22" t="s">
        <v>30</v>
      </c>
      <c r="E22" s="4" t="s">
        <v>88</v>
      </c>
      <c r="F22">
        <v>49</v>
      </c>
      <c r="G22" s="5">
        <v>7</v>
      </c>
      <c r="H22">
        <v>98</v>
      </c>
      <c r="I22">
        <v>35</v>
      </c>
      <c r="J22">
        <v>37</v>
      </c>
      <c r="K22">
        <v>8</v>
      </c>
      <c r="M22">
        <f t="shared" si="0"/>
        <v>24.650000000000002</v>
      </c>
      <c r="N22" s="3">
        <f t="shared" si="1"/>
        <v>47.8176527643065</v>
      </c>
    </row>
    <row r="23" spans="1:14" ht="12.75">
      <c r="A23" s="4">
        <v>22</v>
      </c>
      <c r="B23" s="4">
        <v>19</v>
      </c>
      <c r="C23" s="4">
        <v>22</v>
      </c>
      <c r="D23" t="s">
        <v>28</v>
      </c>
      <c r="E23" s="4" t="s">
        <v>87</v>
      </c>
      <c r="F23">
        <v>66</v>
      </c>
      <c r="G23" s="5">
        <v>27</v>
      </c>
      <c r="H23">
        <v>53</v>
      </c>
      <c r="I23">
        <v>36</v>
      </c>
      <c r="J23">
        <v>9</v>
      </c>
      <c r="K23">
        <v>7</v>
      </c>
      <c r="M23">
        <f t="shared" si="0"/>
        <v>24.45</v>
      </c>
      <c r="N23" s="3">
        <f t="shared" si="1"/>
        <v>47.429679922405434</v>
      </c>
    </row>
    <row r="24" spans="1:14" ht="12.75">
      <c r="A24" s="4">
        <v>23</v>
      </c>
      <c r="B24" s="4">
        <v>15</v>
      </c>
      <c r="C24" s="4">
        <v>17</v>
      </c>
      <c r="D24" t="s">
        <v>25</v>
      </c>
      <c r="E24" s="4" t="s">
        <v>85</v>
      </c>
      <c r="F24">
        <v>71</v>
      </c>
      <c r="G24" s="5">
        <v>37</v>
      </c>
      <c r="H24">
        <v>7</v>
      </c>
      <c r="I24">
        <v>4</v>
      </c>
      <c r="J24">
        <v>26</v>
      </c>
      <c r="K24">
        <v>0</v>
      </c>
      <c r="M24">
        <f t="shared" si="0"/>
        <v>24.2</v>
      </c>
      <c r="N24" s="3">
        <f t="shared" si="1"/>
        <v>46.9447138700291</v>
      </c>
    </row>
    <row r="25" spans="1:14" ht="12.75">
      <c r="A25" s="4">
        <v>24</v>
      </c>
      <c r="B25" s="4">
        <v>32</v>
      </c>
      <c r="C25" s="4">
        <v>28</v>
      </c>
      <c r="D25" t="s">
        <v>41</v>
      </c>
      <c r="E25" s="4" t="s">
        <v>82</v>
      </c>
      <c r="F25">
        <v>42</v>
      </c>
      <c r="G25" s="5">
        <v>41</v>
      </c>
      <c r="H25">
        <v>20</v>
      </c>
      <c r="I25">
        <v>25</v>
      </c>
      <c r="J25">
        <v>28</v>
      </c>
      <c r="K25">
        <v>15</v>
      </c>
      <c r="M25">
        <f t="shared" si="0"/>
        <v>24</v>
      </c>
      <c r="N25" s="3">
        <f t="shared" si="1"/>
        <v>46.55674102812803</v>
      </c>
    </row>
    <row r="26" spans="1:14" ht="12.75">
      <c r="A26" s="4">
        <v>25</v>
      </c>
      <c r="B26" s="4">
        <v>30</v>
      </c>
      <c r="C26" s="4">
        <v>48</v>
      </c>
      <c r="D26" t="s">
        <v>39</v>
      </c>
      <c r="E26" s="4" t="s">
        <v>83</v>
      </c>
      <c r="F26">
        <v>48</v>
      </c>
      <c r="G26" s="5">
        <v>47</v>
      </c>
      <c r="H26">
        <v>33</v>
      </c>
      <c r="I26">
        <v>28</v>
      </c>
      <c r="J26">
        <v>15</v>
      </c>
      <c r="K26">
        <v>10</v>
      </c>
      <c r="M26">
        <f t="shared" si="0"/>
        <v>23.95</v>
      </c>
      <c r="N26" s="3">
        <f t="shared" si="1"/>
        <v>46.45974781765277</v>
      </c>
    </row>
    <row r="27" spans="1:14" ht="12.75">
      <c r="A27" s="4">
        <v>26</v>
      </c>
      <c r="B27" s="4">
        <v>22</v>
      </c>
      <c r="C27" s="4">
        <v>18</v>
      </c>
      <c r="D27" t="s">
        <v>31</v>
      </c>
      <c r="E27" s="4" t="s">
        <v>89</v>
      </c>
      <c r="F27">
        <v>62</v>
      </c>
      <c r="G27" s="5">
        <v>12</v>
      </c>
      <c r="H27">
        <v>94</v>
      </c>
      <c r="I27">
        <v>45</v>
      </c>
      <c r="J27">
        <v>8</v>
      </c>
      <c r="K27">
        <v>7</v>
      </c>
      <c r="M27">
        <f t="shared" si="0"/>
        <v>23.749999999999996</v>
      </c>
      <c r="N27" s="3">
        <f t="shared" si="1"/>
        <v>46.071774975751694</v>
      </c>
    </row>
    <row r="28" spans="1:14" ht="12.75">
      <c r="A28" s="4">
        <v>27</v>
      </c>
      <c r="B28" s="4">
        <v>27</v>
      </c>
      <c r="C28" s="4">
        <v>25</v>
      </c>
      <c r="D28" t="s">
        <v>36</v>
      </c>
      <c r="E28" s="4" t="s">
        <v>82</v>
      </c>
      <c r="F28">
        <v>50</v>
      </c>
      <c r="G28" s="5">
        <v>14</v>
      </c>
      <c r="H28">
        <v>17</v>
      </c>
      <c r="I28">
        <v>20</v>
      </c>
      <c r="J28">
        <v>21</v>
      </c>
      <c r="K28">
        <v>32</v>
      </c>
      <c r="M28">
        <f t="shared" si="0"/>
        <v>23.5</v>
      </c>
      <c r="N28" s="3">
        <f t="shared" si="1"/>
        <v>45.586808923375365</v>
      </c>
    </row>
    <row r="29" spans="1:14" ht="12.75">
      <c r="A29" s="4">
        <v>28</v>
      </c>
      <c r="B29" s="4">
        <v>29</v>
      </c>
      <c r="C29" s="4">
        <v>37</v>
      </c>
      <c r="D29" t="s">
        <v>38</v>
      </c>
      <c r="E29" s="4" t="s">
        <v>90</v>
      </c>
      <c r="F29">
        <v>51</v>
      </c>
      <c r="G29" s="5">
        <v>34</v>
      </c>
      <c r="H29">
        <v>40</v>
      </c>
      <c r="I29">
        <v>14</v>
      </c>
      <c r="J29">
        <v>6</v>
      </c>
      <c r="K29">
        <v>22</v>
      </c>
      <c r="M29">
        <f t="shared" si="0"/>
        <v>23.299999999999997</v>
      </c>
      <c r="N29" s="3">
        <f t="shared" si="1"/>
        <v>45.19883608147429</v>
      </c>
    </row>
    <row r="30" spans="1:14" ht="12.75">
      <c r="A30" s="4">
        <v>29</v>
      </c>
      <c r="B30" s="4">
        <v>28</v>
      </c>
      <c r="C30" s="4">
        <v>34</v>
      </c>
      <c r="D30" t="s">
        <v>37</v>
      </c>
      <c r="E30" s="4" t="s">
        <v>83</v>
      </c>
      <c r="F30">
        <v>46</v>
      </c>
      <c r="G30" s="5">
        <v>19</v>
      </c>
      <c r="H30">
        <v>45</v>
      </c>
      <c r="I30">
        <v>46</v>
      </c>
      <c r="J30">
        <v>30</v>
      </c>
      <c r="K30">
        <v>10</v>
      </c>
      <c r="M30">
        <f t="shared" si="0"/>
        <v>23.1</v>
      </c>
      <c r="N30" s="3">
        <f t="shared" si="1"/>
        <v>44.81086323957323</v>
      </c>
    </row>
    <row r="31" spans="1:14" ht="12.75">
      <c r="A31" s="4">
        <v>30</v>
      </c>
      <c r="B31" s="4">
        <v>34</v>
      </c>
      <c r="C31" s="4">
        <v>32</v>
      </c>
      <c r="D31" t="s">
        <v>43</v>
      </c>
      <c r="E31" s="4" t="s">
        <v>88</v>
      </c>
      <c r="F31">
        <v>22</v>
      </c>
      <c r="G31" s="5">
        <v>3</v>
      </c>
      <c r="H31">
        <v>95</v>
      </c>
      <c r="I31">
        <v>65</v>
      </c>
      <c r="J31">
        <v>64</v>
      </c>
      <c r="K31">
        <v>3</v>
      </c>
      <c r="M31">
        <f t="shared" si="0"/>
        <v>23.050000000000004</v>
      </c>
      <c r="N31" s="3">
        <f t="shared" si="1"/>
        <v>44.713870029097976</v>
      </c>
    </row>
    <row r="32" spans="1:14" ht="12.75">
      <c r="A32" s="4">
        <v>31</v>
      </c>
      <c r="B32" s="4">
        <v>35</v>
      </c>
      <c r="C32" s="4">
        <v>43</v>
      </c>
      <c r="D32" t="s">
        <v>44</v>
      </c>
      <c r="E32" s="4" t="s">
        <v>83</v>
      </c>
      <c r="F32">
        <v>43</v>
      </c>
      <c r="G32" s="5">
        <v>50</v>
      </c>
      <c r="H32">
        <v>47</v>
      </c>
      <c r="I32">
        <v>12</v>
      </c>
      <c r="J32">
        <v>18</v>
      </c>
      <c r="K32">
        <v>6</v>
      </c>
      <c r="M32">
        <f t="shared" si="0"/>
        <v>22.950000000000003</v>
      </c>
      <c r="N32" s="3">
        <f t="shared" si="1"/>
        <v>44.51988360814744</v>
      </c>
    </row>
    <row r="33" spans="1:14" ht="12.75">
      <c r="A33" s="4">
        <v>32</v>
      </c>
      <c r="B33" s="4">
        <v>46</v>
      </c>
      <c r="C33" s="4">
        <v>73</v>
      </c>
      <c r="D33" t="s">
        <v>51</v>
      </c>
      <c r="E33" s="4" t="s">
        <v>82</v>
      </c>
      <c r="F33">
        <v>28</v>
      </c>
      <c r="G33" s="5">
        <v>66</v>
      </c>
      <c r="H33">
        <v>4</v>
      </c>
      <c r="I33">
        <v>20</v>
      </c>
      <c r="J33">
        <v>20</v>
      </c>
      <c r="K33">
        <v>16</v>
      </c>
      <c r="M33">
        <f t="shared" si="0"/>
        <v>22.9</v>
      </c>
      <c r="N33" s="3">
        <f t="shared" si="1"/>
        <v>44.42289039767216</v>
      </c>
    </row>
    <row r="34" spans="1:14" ht="12.75">
      <c r="A34" s="4">
        <v>33</v>
      </c>
      <c r="B34" s="4">
        <v>23</v>
      </c>
      <c r="C34" s="4">
        <v>16</v>
      </c>
      <c r="D34" t="s">
        <v>32</v>
      </c>
      <c r="E34" s="4" t="s">
        <v>87</v>
      </c>
      <c r="F34">
        <v>64</v>
      </c>
      <c r="G34" s="5">
        <v>8</v>
      </c>
      <c r="H34">
        <v>52</v>
      </c>
      <c r="I34">
        <v>33</v>
      </c>
      <c r="J34">
        <v>13</v>
      </c>
      <c r="K34">
        <v>13</v>
      </c>
      <c r="M34">
        <f t="shared" si="0"/>
        <v>22.8</v>
      </c>
      <c r="N34" s="3">
        <f t="shared" si="1"/>
        <v>44.22890397672163</v>
      </c>
    </row>
    <row r="35" spans="1:14" ht="12.75">
      <c r="A35" s="4">
        <v>34</v>
      </c>
      <c r="B35" s="4">
        <v>49</v>
      </c>
      <c r="C35" s="4">
        <v>91</v>
      </c>
      <c r="D35" t="s">
        <v>80</v>
      </c>
      <c r="E35" s="4" t="s">
        <v>83</v>
      </c>
      <c r="F35">
        <v>28</v>
      </c>
      <c r="G35" s="5">
        <v>63</v>
      </c>
      <c r="H35">
        <v>40</v>
      </c>
      <c r="I35">
        <v>25</v>
      </c>
      <c r="J35">
        <v>13</v>
      </c>
      <c r="K35">
        <v>10</v>
      </c>
      <c r="M35">
        <f t="shared" si="0"/>
        <v>22.25</v>
      </c>
      <c r="N35" s="3">
        <f t="shared" si="1"/>
        <v>43.1619786614937</v>
      </c>
    </row>
    <row r="36" spans="1:14" ht="12.75">
      <c r="A36" s="4">
        <v>35</v>
      </c>
      <c r="B36" s="4">
        <v>16</v>
      </c>
      <c r="C36" s="4">
        <v>12</v>
      </c>
      <c r="D36" t="s">
        <v>26</v>
      </c>
      <c r="E36" s="4" t="s">
        <v>86</v>
      </c>
      <c r="F36">
        <v>73</v>
      </c>
      <c r="G36" s="5">
        <v>2</v>
      </c>
      <c r="H36">
        <v>2</v>
      </c>
      <c r="I36">
        <v>12</v>
      </c>
      <c r="J36">
        <v>19</v>
      </c>
      <c r="K36">
        <v>17</v>
      </c>
      <c r="M36">
        <f t="shared" si="0"/>
        <v>21.85</v>
      </c>
      <c r="N36" s="3">
        <f t="shared" si="1"/>
        <v>42.38603297769156</v>
      </c>
    </row>
    <row r="37" spans="1:14" ht="12.75">
      <c r="A37" s="4">
        <v>36</v>
      </c>
      <c r="B37" s="4">
        <v>36</v>
      </c>
      <c r="C37" s="4">
        <v>31</v>
      </c>
      <c r="D37" t="s">
        <v>45</v>
      </c>
      <c r="E37" s="4" t="s">
        <v>82</v>
      </c>
      <c r="F37">
        <v>46</v>
      </c>
      <c r="G37" s="5">
        <v>32</v>
      </c>
      <c r="H37">
        <v>17</v>
      </c>
      <c r="I37">
        <v>19</v>
      </c>
      <c r="J37">
        <v>17</v>
      </c>
      <c r="K37">
        <v>15</v>
      </c>
      <c r="M37">
        <f t="shared" si="0"/>
        <v>21.349999999999998</v>
      </c>
      <c r="N37" s="3">
        <f t="shared" si="1"/>
        <v>41.4161008729389</v>
      </c>
    </row>
    <row r="38" spans="1:14" ht="12.75">
      <c r="A38" s="4">
        <v>37</v>
      </c>
      <c r="B38" s="4">
        <v>33</v>
      </c>
      <c r="C38" s="4">
        <v>33</v>
      </c>
      <c r="D38" t="s">
        <v>42</v>
      </c>
      <c r="E38" s="4" t="s">
        <v>87</v>
      </c>
      <c r="F38">
        <v>55</v>
      </c>
      <c r="G38" s="5">
        <v>19</v>
      </c>
      <c r="H38">
        <v>54</v>
      </c>
      <c r="I38">
        <v>49</v>
      </c>
      <c r="J38">
        <v>7</v>
      </c>
      <c r="K38">
        <v>5</v>
      </c>
      <c r="M38">
        <f t="shared" si="0"/>
        <v>21.05</v>
      </c>
      <c r="N38" s="3">
        <f t="shared" si="1"/>
        <v>40.83414161008729</v>
      </c>
    </row>
    <row r="39" spans="1:14" ht="12.75">
      <c r="A39" s="4">
        <v>38</v>
      </c>
      <c r="B39" s="4">
        <v>44</v>
      </c>
      <c r="C39" s="4">
        <v>38</v>
      </c>
      <c r="D39" t="s">
        <v>49</v>
      </c>
      <c r="E39" s="4" t="s">
        <v>82</v>
      </c>
      <c r="F39">
        <v>37</v>
      </c>
      <c r="G39" s="5">
        <v>33</v>
      </c>
      <c r="H39">
        <v>34</v>
      </c>
      <c r="I39">
        <v>40</v>
      </c>
      <c r="J39">
        <v>18</v>
      </c>
      <c r="K39">
        <v>10</v>
      </c>
      <c r="M39">
        <f t="shared" si="0"/>
        <v>20.75</v>
      </c>
      <c r="N39" s="3">
        <f t="shared" si="1"/>
        <v>40.252182347235696</v>
      </c>
    </row>
    <row r="40" spans="1:14" ht="12.75">
      <c r="A40" s="4">
        <v>39</v>
      </c>
      <c r="B40" s="4">
        <v>41</v>
      </c>
      <c r="C40" s="4">
        <v>39</v>
      </c>
      <c r="D40" t="s">
        <v>47</v>
      </c>
      <c r="E40" s="4" t="s">
        <v>91</v>
      </c>
      <c r="F40">
        <v>43</v>
      </c>
      <c r="G40" s="5">
        <v>19</v>
      </c>
      <c r="H40">
        <v>82</v>
      </c>
      <c r="I40">
        <v>21</v>
      </c>
      <c r="J40">
        <v>17</v>
      </c>
      <c r="K40">
        <v>4</v>
      </c>
      <c r="M40">
        <f t="shared" si="0"/>
        <v>19.950000000000003</v>
      </c>
      <c r="N40" s="3">
        <f t="shared" si="1"/>
        <v>38.70029097963143</v>
      </c>
    </row>
    <row r="41" spans="1:14" ht="12.75">
      <c r="A41" s="4">
        <v>40</v>
      </c>
      <c r="B41" s="4">
        <v>43</v>
      </c>
      <c r="C41" s="4">
        <v>42</v>
      </c>
      <c r="D41" t="s">
        <v>48</v>
      </c>
      <c r="E41" s="4" t="s">
        <v>91</v>
      </c>
      <c r="F41">
        <v>43</v>
      </c>
      <c r="G41" s="5">
        <v>12</v>
      </c>
      <c r="H41">
        <v>93</v>
      </c>
      <c r="I41">
        <v>28</v>
      </c>
      <c r="J41">
        <v>7</v>
      </c>
      <c r="K41">
        <v>11</v>
      </c>
      <c r="M41">
        <f t="shared" si="0"/>
        <v>19.7</v>
      </c>
      <c r="N41" s="3">
        <f t="shared" si="1"/>
        <v>38.2153249272551</v>
      </c>
    </row>
    <row r="42" spans="1:14" ht="12.75">
      <c r="A42" s="4">
        <v>41</v>
      </c>
      <c r="B42" s="4" t="s">
        <v>73</v>
      </c>
      <c r="C42" s="4">
        <v>46</v>
      </c>
      <c r="D42" t="s">
        <v>77</v>
      </c>
      <c r="E42" s="4" t="s">
        <v>90</v>
      </c>
      <c r="F42">
        <v>47</v>
      </c>
      <c r="G42" s="5">
        <v>12</v>
      </c>
      <c r="H42">
        <v>63</v>
      </c>
      <c r="I42">
        <v>18</v>
      </c>
      <c r="J42">
        <v>6</v>
      </c>
      <c r="K42">
        <v>17</v>
      </c>
      <c r="M42">
        <f t="shared" si="0"/>
        <v>19.549999999999997</v>
      </c>
      <c r="N42" s="3">
        <f t="shared" si="1"/>
        <v>37.92434529582929</v>
      </c>
    </row>
    <row r="43" spans="1:14" ht="12.75">
      <c r="A43" s="4">
        <v>42</v>
      </c>
      <c r="B43" s="4">
        <v>31</v>
      </c>
      <c r="C43" s="4">
        <v>29</v>
      </c>
      <c r="D43" t="s">
        <v>40</v>
      </c>
      <c r="E43" s="4" t="s">
        <v>86</v>
      </c>
      <c r="F43">
        <v>57</v>
      </c>
      <c r="G43" s="5">
        <v>2</v>
      </c>
      <c r="H43">
        <v>20</v>
      </c>
      <c r="I43">
        <v>9</v>
      </c>
      <c r="J43">
        <v>28</v>
      </c>
      <c r="K43">
        <v>10</v>
      </c>
      <c r="M43">
        <f t="shared" si="0"/>
        <v>19.35</v>
      </c>
      <c r="N43" s="3">
        <f t="shared" si="1"/>
        <v>37.53637245392823</v>
      </c>
    </row>
    <row r="44" spans="1:14" ht="12.75">
      <c r="A44" s="4">
        <v>43</v>
      </c>
      <c r="B44" s="4">
        <v>42</v>
      </c>
      <c r="C44" s="4">
        <v>24</v>
      </c>
      <c r="D44" t="s">
        <v>46</v>
      </c>
      <c r="E44" s="4" t="s">
        <v>82</v>
      </c>
      <c r="F44">
        <v>43</v>
      </c>
      <c r="G44" s="5">
        <v>0</v>
      </c>
      <c r="H44">
        <v>3</v>
      </c>
      <c r="I44">
        <v>9</v>
      </c>
      <c r="J44">
        <v>10</v>
      </c>
      <c r="K44">
        <v>43</v>
      </c>
      <c r="M44">
        <f t="shared" si="0"/>
        <v>19.299999999999997</v>
      </c>
      <c r="N44" s="3">
        <f t="shared" si="1"/>
        <v>37.439379243452954</v>
      </c>
    </row>
    <row r="45" spans="1:14" ht="12.75">
      <c r="A45" s="4">
        <v>44</v>
      </c>
      <c r="B45" s="4">
        <v>57</v>
      </c>
      <c r="C45" s="4">
        <v>64</v>
      </c>
      <c r="D45" t="s">
        <v>60</v>
      </c>
      <c r="E45" s="4" t="s">
        <v>95</v>
      </c>
      <c r="F45">
        <v>27</v>
      </c>
      <c r="G45" s="5">
        <v>32</v>
      </c>
      <c r="H45">
        <v>19</v>
      </c>
      <c r="I45">
        <v>19</v>
      </c>
      <c r="J45">
        <v>5</v>
      </c>
      <c r="K45">
        <v>31</v>
      </c>
      <c r="M45">
        <f t="shared" si="0"/>
        <v>19.049999999999997</v>
      </c>
      <c r="N45" s="3">
        <f t="shared" si="1"/>
        <v>36.954413191076625</v>
      </c>
    </row>
    <row r="46" spans="1:14" ht="12.75">
      <c r="A46" s="4">
        <v>45</v>
      </c>
      <c r="B46" s="4">
        <v>40</v>
      </c>
      <c r="C46" s="4">
        <v>36</v>
      </c>
      <c r="D46" t="s">
        <v>79</v>
      </c>
      <c r="E46" s="4" t="s">
        <v>87</v>
      </c>
      <c r="F46">
        <v>50</v>
      </c>
      <c r="G46" s="5">
        <v>12</v>
      </c>
      <c r="H46">
        <v>53</v>
      </c>
      <c r="I46">
        <v>34</v>
      </c>
      <c r="J46">
        <v>11</v>
      </c>
      <c r="K46">
        <v>4</v>
      </c>
      <c r="M46">
        <f t="shared" si="0"/>
        <v>18.6</v>
      </c>
      <c r="N46" s="3">
        <f t="shared" si="1"/>
        <v>36.08147429679923</v>
      </c>
    </row>
    <row r="47" spans="1:14" ht="12.75">
      <c r="A47" s="4">
        <v>46</v>
      </c>
      <c r="B47" s="4">
        <v>37</v>
      </c>
      <c r="C47" s="4">
        <v>26</v>
      </c>
      <c r="D47" t="s">
        <v>76</v>
      </c>
      <c r="E47" s="4" t="s">
        <v>82</v>
      </c>
      <c r="F47">
        <v>52</v>
      </c>
      <c r="G47" s="5">
        <v>6</v>
      </c>
      <c r="H47">
        <v>2</v>
      </c>
      <c r="I47">
        <v>11</v>
      </c>
      <c r="J47">
        <v>12</v>
      </c>
      <c r="K47">
        <v>24</v>
      </c>
      <c r="M47">
        <f t="shared" si="0"/>
        <v>18.55</v>
      </c>
      <c r="N47" s="3">
        <f t="shared" si="1"/>
        <v>35.98448108632396</v>
      </c>
    </row>
    <row r="48" spans="1:14" ht="12.75">
      <c r="A48" s="4">
        <v>47</v>
      </c>
      <c r="B48" s="4">
        <v>48</v>
      </c>
      <c r="C48" s="4">
        <v>50</v>
      </c>
      <c r="D48" t="s">
        <v>53</v>
      </c>
      <c r="E48" s="4" t="s">
        <v>89</v>
      </c>
      <c r="F48">
        <v>38</v>
      </c>
      <c r="G48" s="5">
        <v>12</v>
      </c>
      <c r="H48">
        <v>95</v>
      </c>
      <c r="I48">
        <v>53</v>
      </c>
      <c r="J48">
        <v>7</v>
      </c>
      <c r="K48">
        <v>2</v>
      </c>
      <c r="M48">
        <f t="shared" si="0"/>
        <v>18.25</v>
      </c>
      <c r="N48" s="3">
        <f t="shared" si="1"/>
        <v>35.40252182347236</v>
      </c>
    </row>
    <row r="49" spans="1:14" ht="12.75">
      <c r="A49" s="4">
        <v>48</v>
      </c>
      <c r="B49" s="4" t="s">
        <v>73</v>
      </c>
      <c r="C49" s="4">
        <v>40</v>
      </c>
      <c r="D49" t="s">
        <v>78</v>
      </c>
      <c r="E49" s="4" t="s">
        <v>87</v>
      </c>
      <c r="F49">
        <v>53</v>
      </c>
      <c r="G49" s="5">
        <v>4</v>
      </c>
      <c r="H49">
        <v>53</v>
      </c>
      <c r="I49">
        <v>31</v>
      </c>
      <c r="J49">
        <v>7</v>
      </c>
      <c r="K49">
        <v>8</v>
      </c>
      <c r="M49">
        <f t="shared" si="0"/>
        <v>18.050000000000004</v>
      </c>
      <c r="N49" s="3">
        <f t="shared" si="1"/>
        <v>35.0145489815713</v>
      </c>
    </row>
    <row r="50" spans="1:14" ht="12.75">
      <c r="A50" s="4">
        <v>49</v>
      </c>
      <c r="B50" s="4">
        <v>45</v>
      </c>
      <c r="C50" s="4">
        <v>47</v>
      </c>
      <c r="D50" t="s">
        <v>50</v>
      </c>
      <c r="E50" s="4" t="s">
        <v>92</v>
      </c>
      <c r="F50">
        <v>47</v>
      </c>
      <c r="G50" s="5">
        <v>12</v>
      </c>
      <c r="H50">
        <v>11</v>
      </c>
      <c r="I50">
        <v>28</v>
      </c>
      <c r="J50">
        <v>14</v>
      </c>
      <c r="K50">
        <v>11</v>
      </c>
      <c r="M50">
        <f t="shared" si="0"/>
        <v>17.45</v>
      </c>
      <c r="N50" s="3">
        <f t="shared" si="1"/>
        <v>33.85063045586809</v>
      </c>
    </row>
    <row r="51" spans="1:14" ht="12.75">
      <c r="A51" s="4">
        <v>50</v>
      </c>
      <c r="B51" s="4" t="s">
        <v>75</v>
      </c>
      <c r="C51" s="4">
        <v>129</v>
      </c>
      <c r="D51" t="s">
        <v>65</v>
      </c>
      <c r="E51" s="4" t="s">
        <v>96</v>
      </c>
      <c r="F51">
        <v>39</v>
      </c>
      <c r="G51" s="5">
        <v>15</v>
      </c>
      <c r="H51">
        <v>12</v>
      </c>
      <c r="I51">
        <v>56</v>
      </c>
      <c r="J51">
        <v>16</v>
      </c>
      <c r="K51">
        <v>7</v>
      </c>
      <c r="M51">
        <f t="shared" si="0"/>
        <v>17.25</v>
      </c>
      <c r="N51" s="3">
        <f t="shared" si="1"/>
        <v>33.462657613967025</v>
      </c>
    </row>
    <row r="52" spans="1:14" ht="12.75">
      <c r="A52" s="4">
        <v>51</v>
      </c>
      <c r="B52" s="4">
        <v>83</v>
      </c>
      <c r="C52" s="4">
        <v>128</v>
      </c>
      <c r="D52" t="s">
        <v>114</v>
      </c>
      <c r="E52" s="4" t="s">
        <v>83</v>
      </c>
      <c r="F52">
        <v>24</v>
      </c>
      <c r="G52" s="5">
        <v>38</v>
      </c>
      <c r="H52">
        <v>46</v>
      </c>
      <c r="I52">
        <v>22</v>
      </c>
      <c r="J52">
        <v>9</v>
      </c>
      <c r="K52">
        <v>9</v>
      </c>
      <c r="M52">
        <f t="shared" si="0"/>
        <v>17.05</v>
      </c>
      <c r="N52" s="3">
        <f t="shared" si="1"/>
        <v>33.07468477206596</v>
      </c>
    </row>
    <row r="53" spans="1:14" ht="12.75">
      <c r="A53" s="4">
        <v>52</v>
      </c>
      <c r="B53" s="4">
        <v>51</v>
      </c>
      <c r="C53" s="4">
        <v>84</v>
      </c>
      <c r="D53" t="s">
        <v>54</v>
      </c>
      <c r="E53" s="4" t="s">
        <v>91</v>
      </c>
      <c r="F53">
        <v>37</v>
      </c>
      <c r="G53" s="5">
        <v>12</v>
      </c>
      <c r="H53">
        <v>73</v>
      </c>
      <c r="I53">
        <v>17</v>
      </c>
      <c r="J53">
        <v>14</v>
      </c>
      <c r="K53">
        <v>6</v>
      </c>
      <c r="M53">
        <f t="shared" si="0"/>
        <v>17</v>
      </c>
      <c r="N53" s="3">
        <f t="shared" si="1"/>
        <v>32.97769156159069</v>
      </c>
    </row>
    <row r="54" spans="1:14" ht="12.75">
      <c r="A54" s="4" t="s">
        <v>289</v>
      </c>
      <c r="B54" s="4" t="s">
        <v>74</v>
      </c>
      <c r="C54" s="4">
        <v>109</v>
      </c>
      <c r="D54" t="s">
        <v>61</v>
      </c>
      <c r="E54" s="4" t="s">
        <v>82</v>
      </c>
      <c r="F54">
        <v>25</v>
      </c>
      <c r="G54" s="5">
        <v>14</v>
      </c>
      <c r="H54">
        <v>6</v>
      </c>
      <c r="I54">
        <v>17</v>
      </c>
      <c r="J54">
        <v>28</v>
      </c>
      <c r="K54">
        <v>22</v>
      </c>
      <c r="M54">
        <f t="shared" si="0"/>
        <v>16.85</v>
      </c>
      <c r="N54" s="3">
        <f t="shared" si="1"/>
        <v>32.6867119301649</v>
      </c>
    </row>
    <row r="55" spans="1:14" ht="12.75">
      <c r="A55" s="4" t="s">
        <v>289</v>
      </c>
      <c r="B55" s="4">
        <v>47</v>
      </c>
      <c r="C55" s="4">
        <v>49</v>
      </c>
      <c r="D55" t="s">
        <v>52</v>
      </c>
      <c r="E55" s="4" t="s">
        <v>87</v>
      </c>
      <c r="F55">
        <v>46</v>
      </c>
      <c r="G55" s="5">
        <v>8</v>
      </c>
      <c r="H55">
        <v>53</v>
      </c>
      <c r="I55">
        <v>24</v>
      </c>
      <c r="J55">
        <v>8</v>
      </c>
      <c r="K55">
        <v>7</v>
      </c>
      <c r="M55">
        <f t="shared" si="0"/>
        <v>16.849999999999998</v>
      </c>
      <c r="N55" s="3">
        <f t="shared" si="1"/>
        <v>32.68671193016488</v>
      </c>
    </row>
    <row r="56" spans="1:14" ht="12.75">
      <c r="A56" s="4" t="s">
        <v>290</v>
      </c>
      <c r="B56" s="4" t="s">
        <v>181</v>
      </c>
      <c r="C56" s="4" t="s">
        <v>182</v>
      </c>
      <c r="D56" t="s">
        <v>192</v>
      </c>
      <c r="E56" s="4" t="s">
        <v>84</v>
      </c>
      <c r="F56">
        <v>15</v>
      </c>
      <c r="G56" s="5">
        <v>46</v>
      </c>
      <c r="H56">
        <v>77</v>
      </c>
      <c r="I56">
        <v>30</v>
      </c>
      <c r="J56">
        <v>8</v>
      </c>
      <c r="K56">
        <v>0</v>
      </c>
      <c r="M56">
        <f t="shared" si="0"/>
        <v>16.45</v>
      </c>
      <c r="N56" s="3">
        <f t="shared" si="1"/>
        <v>31.910766246362755</v>
      </c>
    </row>
    <row r="57" spans="1:14" ht="12.75">
      <c r="A57" s="4" t="s">
        <v>290</v>
      </c>
      <c r="B57" s="4">
        <v>67</v>
      </c>
      <c r="C57" s="4">
        <v>68</v>
      </c>
      <c r="D57" t="s">
        <v>70</v>
      </c>
      <c r="E57" s="4" t="s">
        <v>87</v>
      </c>
      <c r="F57">
        <v>34</v>
      </c>
      <c r="G57" s="5">
        <v>22</v>
      </c>
      <c r="H57">
        <v>53</v>
      </c>
      <c r="I57">
        <v>42</v>
      </c>
      <c r="J57">
        <v>4</v>
      </c>
      <c r="K57">
        <v>5</v>
      </c>
      <c r="M57">
        <f t="shared" si="0"/>
        <v>16.450000000000003</v>
      </c>
      <c r="N57" s="3">
        <f t="shared" si="1"/>
        <v>31.910766246362762</v>
      </c>
    </row>
    <row r="58" spans="1:14" ht="12.75">
      <c r="A58" s="4" t="s">
        <v>290</v>
      </c>
      <c r="B58" s="4">
        <v>61</v>
      </c>
      <c r="C58" s="4">
        <v>59</v>
      </c>
      <c r="D58" t="s">
        <v>64</v>
      </c>
      <c r="E58" s="4" t="s">
        <v>82</v>
      </c>
      <c r="F58">
        <v>36</v>
      </c>
      <c r="G58" s="5">
        <v>28</v>
      </c>
      <c r="H58">
        <v>25</v>
      </c>
      <c r="I58">
        <v>20</v>
      </c>
      <c r="J58">
        <v>8</v>
      </c>
      <c r="K58">
        <v>8</v>
      </c>
      <c r="M58">
        <f t="shared" si="0"/>
        <v>16.45</v>
      </c>
      <c r="N58" s="3">
        <f t="shared" si="1"/>
        <v>31.910766246362755</v>
      </c>
    </row>
    <row r="59" spans="1:14" ht="12.75">
      <c r="A59" s="4">
        <v>58</v>
      </c>
      <c r="B59" s="4">
        <v>69</v>
      </c>
      <c r="C59" s="4" t="s">
        <v>182</v>
      </c>
      <c r="D59" t="s">
        <v>100</v>
      </c>
      <c r="E59" s="4" t="s">
        <v>84</v>
      </c>
      <c r="F59">
        <v>19</v>
      </c>
      <c r="G59" s="5">
        <v>16</v>
      </c>
      <c r="H59">
        <v>25</v>
      </c>
      <c r="I59">
        <v>50</v>
      </c>
      <c r="J59">
        <v>43</v>
      </c>
      <c r="K59">
        <v>0</v>
      </c>
      <c r="M59">
        <f t="shared" si="0"/>
        <v>16.4</v>
      </c>
      <c r="N59" s="3">
        <f t="shared" si="1"/>
        <v>31.813773035887486</v>
      </c>
    </row>
    <row r="60" spans="1:14" ht="12.75">
      <c r="A60" s="4" t="s">
        <v>291</v>
      </c>
      <c r="B60" s="4">
        <v>55</v>
      </c>
      <c r="C60" s="4">
        <v>99</v>
      </c>
      <c r="D60" t="s">
        <v>58</v>
      </c>
      <c r="E60" s="4" t="s">
        <v>92</v>
      </c>
      <c r="F60">
        <v>39</v>
      </c>
      <c r="G60" s="5">
        <v>24</v>
      </c>
      <c r="H60">
        <v>11</v>
      </c>
      <c r="I60">
        <v>21</v>
      </c>
      <c r="J60">
        <v>11</v>
      </c>
      <c r="K60">
        <v>8</v>
      </c>
      <c r="M60">
        <f t="shared" si="0"/>
        <v>16.250000000000004</v>
      </c>
      <c r="N60" s="3">
        <f t="shared" si="1"/>
        <v>31.522793404461698</v>
      </c>
    </row>
    <row r="61" spans="1:14" ht="12.75">
      <c r="A61" s="4" t="s">
        <v>291</v>
      </c>
      <c r="B61" s="4">
        <v>97</v>
      </c>
      <c r="C61" s="4">
        <v>170</v>
      </c>
      <c r="D61" t="s">
        <v>128</v>
      </c>
      <c r="E61" s="4" t="s">
        <v>83</v>
      </c>
      <c r="F61">
        <v>22</v>
      </c>
      <c r="G61" s="5">
        <v>38</v>
      </c>
      <c r="H61">
        <v>39</v>
      </c>
      <c r="I61">
        <v>30</v>
      </c>
      <c r="J61">
        <v>10</v>
      </c>
      <c r="K61">
        <v>6</v>
      </c>
      <c r="M61">
        <f t="shared" si="0"/>
        <v>16.25</v>
      </c>
      <c r="N61" s="3">
        <f t="shared" si="1"/>
        <v>31.52279340446169</v>
      </c>
    </row>
    <row r="62" spans="1:14" ht="12.75">
      <c r="A62" s="4">
        <v>61</v>
      </c>
      <c r="B62" s="4" t="s">
        <v>169</v>
      </c>
      <c r="C62" s="4" t="s">
        <v>182</v>
      </c>
      <c r="D62" t="s">
        <v>119</v>
      </c>
      <c r="E62" s="4" t="s">
        <v>88</v>
      </c>
      <c r="F62">
        <v>12</v>
      </c>
      <c r="G62" s="5">
        <v>3</v>
      </c>
      <c r="H62">
        <v>93</v>
      </c>
      <c r="I62">
        <v>57</v>
      </c>
      <c r="J62">
        <v>29</v>
      </c>
      <c r="K62">
        <v>7</v>
      </c>
      <c r="M62">
        <f t="shared" si="0"/>
        <v>16.1</v>
      </c>
      <c r="N62" s="3">
        <f t="shared" si="1"/>
        <v>31.231813773035892</v>
      </c>
    </row>
    <row r="63" spans="1:14" ht="12.75">
      <c r="A63" s="4">
        <v>62</v>
      </c>
      <c r="B63" s="4">
        <v>50</v>
      </c>
      <c r="C63" s="4">
        <v>41</v>
      </c>
      <c r="D63" t="s">
        <v>81</v>
      </c>
      <c r="E63" s="4" t="s">
        <v>93</v>
      </c>
      <c r="F63">
        <v>44</v>
      </c>
      <c r="G63" s="5">
        <v>11</v>
      </c>
      <c r="H63">
        <v>1</v>
      </c>
      <c r="I63">
        <v>1</v>
      </c>
      <c r="J63">
        <v>10</v>
      </c>
      <c r="K63">
        <v>20</v>
      </c>
      <c r="M63">
        <f t="shared" si="0"/>
        <v>16.050000000000004</v>
      </c>
      <c r="N63" s="3">
        <f t="shared" si="1"/>
        <v>31.13482056256063</v>
      </c>
    </row>
    <row r="64" spans="1:14" ht="12.75">
      <c r="A64" s="4">
        <v>63</v>
      </c>
      <c r="B64" s="4">
        <v>64</v>
      </c>
      <c r="C64" s="4">
        <v>130</v>
      </c>
      <c r="D64" t="s">
        <v>67</v>
      </c>
      <c r="E64" s="4" t="s">
        <v>82</v>
      </c>
      <c r="F64">
        <v>34</v>
      </c>
      <c r="G64" s="5">
        <v>21</v>
      </c>
      <c r="H64">
        <v>2</v>
      </c>
      <c r="I64">
        <v>1</v>
      </c>
      <c r="J64">
        <v>11</v>
      </c>
      <c r="K64">
        <v>21</v>
      </c>
      <c r="M64">
        <f t="shared" si="0"/>
        <v>15.950000000000003</v>
      </c>
      <c r="N64" s="3">
        <f t="shared" si="1"/>
        <v>30.940834141610093</v>
      </c>
    </row>
    <row r="65" spans="1:14" ht="12.75">
      <c r="A65" s="4">
        <v>64</v>
      </c>
      <c r="B65" s="4" t="s">
        <v>74</v>
      </c>
      <c r="C65" s="4">
        <v>98</v>
      </c>
      <c r="D65" t="s">
        <v>62</v>
      </c>
      <c r="E65" s="4" t="s">
        <v>95</v>
      </c>
      <c r="F65">
        <v>36</v>
      </c>
      <c r="G65" s="5">
        <v>14</v>
      </c>
      <c r="H65">
        <v>18</v>
      </c>
      <c r="I65">
        <v>18</v>
      </c>
      <c r="J65">
        <v>12</v>
      </c>
      <c r="K65">
        <v>14</v>
      </c>
      <c r="M65">
        <f t="shared" si="0"/>
        <v>15.700000000000003</v>
      </c>
      <c r="N65" s="3">
        <f t="shared" si="1"/>
        <v>30.45586808923376</v>
      </c>
    </row>
    <row r="66" spans="1:14" ht="12.75">
      <c r="A66" s="4" t="s">
        <v>292</v>
      </c>
      <c r="B66" s="4">
        <v>56</v>
      </c>
      <c r="C66" s="4">
        <v>79</v>
      </c>
      <c r="D66" t="s">
        <v>59</v>
      </c>
      <c r="E66" s="4" t="s">
        <v>82</v>
      </c>
      <c r="F66">
        <v>36</v>
      </c>
      <c r="G66" s="5">
        <v>15</v>
      </c>
      <c r="H66">
        <v>5</v>
      </c>
      <c r="I66">
        <v>18</v>
      </c>
      <c r="J66">
        <v>24</v>
      </c>
      <c r="K66">
        <v>6</v>
      </c>
      <c r="M66">
        <f aca="true" t="shared" si="2" ref="M66:M129">(F66*0.2)+(G66*0.15)+(H66*0.05)+(I66*0.05)+(J66*0.15)+(K66*0.2)</f>
        <v>15.399999999999999</v>
      </c>
      <c r="N66" s="3">
        <f t="shared" si="1"/>
        <v>29.873908826382152</v>
      </c>
    </row>
    <row r="67" spans="1:14" ht="12.75">
      <c r="A67" s="4" t="s">
        <v>292</v>
      </c>
      <c r="B67" s="4">
        <v>53</v>
      </c>
      <c r="C67" s="4">
        <v>78</v>
      </c>
      <c r="D67" t="s">
        <v>56</v>
      </c>
      <c r="E67" s="4" t="s">
        <v>95</v>
      </c>
      <c r="F67">
        <v>35</v>
      </c>
      <c r="G67" s="5">
        <v>3</v>
      </c>
      <c r="H67">
        <v>55</v>
      </c>
      <c r="I67">
        <v>17</v>
      </c>
      <c r="J67">
        <v>25</v>
      </c>
      <c r="K67">
        <v>3</v>
      </c>
      <c r="M67">
        <f t="shared" si="2"/>
        <v>15.399999999999999</v>
      </c>
      <c r="N67" s="3">
        <f aca="true" t="shared" si="3" ref="N67:N94">M67*100/51.55</f>
        <v>29.873908826382152</v>
      </c>
    </row>
    <row r="68" spans="1:14" ht="12.75">
      <c r="A68" s="4" t="s">
        <v>293</v>
      </c>
      <c r="B68" s="4" t="s">
        <v>166</v>
      </c>
      <c r="C68" s="4">
        <v>96</v>
      </c>
      <c r="D68" t="s">
        <v>104</v>
      </c>
      <c r="E68" s="4" t="s">
        <v>83</v>
      </c>
      <c r="F68">
        <v>27</v>
      </c>
      <c r="G68" s="5">
        <v>17</v>
      </c>
      <c r="H68">
        <v>45</v>
      </c>
      <c r="I68">
        <v>28</v>
      </c>
      <c r="J68">
        <v>17</v>
      </c>
      <c r="K68">
        <v>6</v>
      </c>
      <c r="M68">
        <f t="shared" si="2"/>
        <v>15.349999999999998</v>
      </c>
      <c r="N68" s="3">
        <f t="shared" si="3"/>
        <v>29.776915615906884</v>
      </c>
    </row>
    <row r="69" spans="1:14" ht="12.75">
      <c r="A69" s="4" t="s">
        <v>293</v>
      </c>
      <c r="B69" s="4" t="s">
        <v>167</v>
      </c>
      <c r="C69" s="4">
        <v>80</v>
      </c>
      <c r="D69" t="s">
        <v>109</v>
      </c>
      <c r="E69" s="4" t="s">
        <v>82</v>
      </c>
      <c r="F69">
        <v>30</v>
      </c>
      <c r="G69" s="5">
        <v>21</v>
      </c>
      <c r="H69">
        <v>50</v>
      </c>
      <c r="I69">
        <v>37</v>
      </c>
      <c r="J69">
        <v>7</v>
      </c>
      <c r="K69">
        <v>4</v>
      </c>
      <c r="M69">
        <f t="shared" si="2"/>
        <v>15.350000000000001</v>
      </c>
      <c r="N69" s="3">
        <f t="shared" si="3"/>
        <v>29.776915615906894</v>
      </c>
    </row>
    <row r="70" spans="1:14" ht="12.75">
      <c r="A70" s="4" t="s">
        <v>293</v>
      </c>
      <c r="B70" s="4">
        <v>130</v>
      </c>
      <c r="C70" s="4">
        <v>103</v>
      </c>
      <c r="D70" t="s">
        <v>161</v>
      </c>
      <c r="E70" s="4" t="s">
        <v>83</v>
      </c>
      <c r="F70">
        <v>18</v>
      </c>
      <c r="G70" s="5">
        <v>35</v>
      </c>
      <c r="H70">
        <v>47</v>
      </c>
      <c r="I70">
        <v>34</v>
      </c>
      <c r="J70">
        <v>7</v>
      </c>
      <c r="K70">
        <v>7</v>
      </c>
      <c r="M70">
        <f t="shared" si="2"/>
        <v>15.35</v>
      </c>
      <c r="N70" s="3">
        <f t="shared" si="3"/>
        <v>29.776915615906887</v>
      </c>
    </row>
    <row r="71" spans="1:14" ht="12.75">
      <c r="A71" s="4" t="s">
        <v>294</v>
      </c>
      <c r="B71" s="4" t="s">
        <v>166</v>
      </c>
      <c r="C71" s="4">
        <v>86</v>
      </c>
      <c r="D71" t="s">
        <v>105</v>
      </c>
      <c r="E71" s="4" t="s">
        <v>82</v>
      </c>
      <c r="F71">
        <v>24</v>
      </c>
      <c r="G71" s="5">
        <v>9</v>
      </c>
      <c r="H71">
        <v>10</v>
      </c>
      <c r="I71">
        <v>24</v>
      </c>
      <c r="J71">
        <v>32</v>
      </c>
      <c r="K71">
        <v>13</v>
      </c>
      <c r="M71">
        <f t="shared" si="2"/>
        <v>15.25</v>
      </c>
      <c r="N71" s="3">
        <f t="shared" si="3"/>
        <v>29.582929194956353</v>
      </c>
    </row>
    <row r="72" spans="1:14" ht="12.75">
      <c r="A72" s="4" t="s">
        <v>294</v>
      </c>
      <c r="B72" s="4">
        <v>71</v>
      </c>
      <c r="C72" s="4">
        <v>61</v>
      </c>
      <c r="D72" t="s">
        <v>102</v>
      </c>
      <c r="E72" s="4" t="s">
        <v>82</v>
      </c>
      <c r="F72">
        <v>27</v>
      </c>
      <c r="G72" s="5">
        <v>6</v>
      </c>
      <c r="H72">
        <v>39</v>
      </c>
      <c r="I72">
        <v>19</v>
      </c>
      <c r="J72">
        <v>19</v>
      </c>
      <c r="K72">
        <v>16</v>
      </c>
      <c r="M72">
        <f t="shared" si="2"/>
        <v>15.25</v>
      </c>
      <c r="N72" s="3">
        <f t="shared" si="3"/>
        <v>29.582929194956353</v>
      </c>
    </row>
    <row r="73" spans="1:14" ht="12.75">
      <c r="A73" s="4" t="s">
        <v>294</v>
      </c>
      <c r="B73" s="4" t="s">
        <v>263</v>
      </c>
      <c r="C73" s="4" t="s">
        <v>182</v>
      </c>
      <c r="D73" t="s">
        <v>208</v>
      </c>
      <c r="E73" s="4" t="s">
        <v>88</v>
      </c>
      <c r="F73">
        <v>2</v>
      </c>
      <c r="G73" s="5">
        <v>14</v>
      </c>
      <c r="H73">
        <v>85</v>
      </c>
      <c r="I73">
        <v>59</v>
      </c>
      <c r="J73">
        <v>37</v>
      </c>
      <c r="K73">
        <v>0</v>
      </c>
      <c r="M73">
        <f t="shared" si="2"/>
        <v>15.25</v>
      </c>
      <c r="N73" s="3">
        <f t="shared" si="3"/>
        <v>29.582929194956353</v>
      </c>
    </row>
    <row r="74" spans="1:14" ht="12.75">
      <c r="A74" s="4">
        <v>73</v>
      </c>
      <c r="B74" s="4" t="s">
        <v>74</v>
      </c>
      <c r="C74" s="4">
        <v>35</v>
      </c>
      <c r="D74" t="s">
        <v>63</v>
      </c>
      <c r="E74" s="4" t="s">
        <v>82</v>
      </c>
      <c r="F74">
        <v>39</v>
      </c>
      <c r="G74" s="5">
        <v>16</v>
      </c>
      <c r="H74">
        <v>12</v>
      </c>
      <c r="I74">
        <v>16</v>
      </c>
      <c r="J74">
        <v>11</v>
      </c>
      <c r="K74">
        <v>9</v>
      </c>
      <c r="M74">
        <f t="shared" si="2"/>
        <v>15.050000000000002</v>
      </c>
      <c r="N74" s="3">
        <f t="shared" si="3"/>
        <v>29.194956353055293</v>
      </c>
    </row>
    <row r="75" spans="1:14" ht="12.75">
      <c r="A75" s="4">
        <v>74</v>
      </c>
      <c r="B75" s="4">
        <v>70</v>
      </c>
      <c r="C75" s="4">
        <v>83</v>
      </c>
      <c r="D75" t="s">
        <v>101</v>
      </c>
      <c r="E75" s="4" t="s">
        <v>95</v>
      </c>
      <c r="F75">
        <v>20</v>
      </c>
      <c r="G75" s="5">
        <v>3</v>
      </c>
      <c r="H75">
        <v>33</v>
      </c>
      <c r="I75">
        <v>7</v>
      </c>
      <c r="J75">
        <v>54</v>
      </c>
      <c r="K75">
        <v>2</v>
      </c>
      <c r="M75">
        <f t="shared" si="2"/>
        <v>14.950000000000001</v>
      </c>
      <c r="N75" s="3">
        <f t="shared" si="3"/>
        <v>29.000969932104756</v>
      </c>
    </row>
    <row r="76" spans="1:14" ht="12.75">
      <c r="A76" s="4" t="s">
        <v>295</v>
      </c>
      <c r="B76" s="4" t="s">
        <v>168</v>
      </c>
      <c r="C76" s="4">
        <v>96</v>
      </c>
      <c r="D76" t="s">
        <v>111</v>
      </c>
      <c r="E76" s="4" t="s">
        <v>87</v>
      </c>
      <c r="F76">
        <v>29</v>
      </c>
      <c r="G76" s="5">
        <v>12</v>
      </c>
      <c r="H76">
        <v>53</v>
      </c>
      <c r="I76">
        <v>29</v>
      </c>
      <c r="J76">
        <v>10</v>
      </c>
      <c r="K76">
        <v>8</v>
      </c>
      <c r="M76">
        <f t="shared" si="2"/>
        <v>14.799999999999999</v>
      </c>
      <c r="N76" s="3">
        <f t="shared" si="3"/>
        <v>28.709990300678953</v>
      </c>
    </row>
    <row r="77" spans="1:14" ht="12.75">
      <c r="A77" s="4" t="s">
        <v>295</v>
      </c>
      <c r="B77" s="4" t="s">
        <v>174</v>
      </c>
      <c r="C77" s="4">
        <v>118</v>
      </c>
      <c r="D77" t="s">
        <v>136</v>
      </c>
      <c r="E77" s="4" t="s">
        <v>82</v>
      </c>
      <c r="F77">
        <v>24</v>
      </c>
      <c r="G77" s="5">
        <v>29</v>
      </c>
      <c r="H77">
        <v>7</v>
      </c>
      <c r="I77">
        <v>11</v>
      </c>
      <c r="J77">
        <v>13</v>
      </c>
      <c r="K77">
        <v>14</v>
      </c>
      <c r="M77">
        <f t="shared" si="2"/>
        <v>14.8</v>
      </c>
      <c r="N77" s="3">
        <f t="shared" si="3"/>
        <v>28.709990300678953</v>
      </c>
    </row>
    <row r="78" spans="1:14" ht="12.75">
      <c r="A78" s="4" t="s">
        <v>167</v>
      </c>
      <c r="B78" s="4">
        <v>54</v>
      </c>
      <c r="C78" s="4">
        <v>75</v>
      </c>
      <c r="D78" t="s">
        <v>57</v>
      </c>
      <c r="E78" s="4" t="s">
        <v>82</v>
      </c>
      <c r="F78">
        <v>41</v>
      </c>
      <c r="G78" s="5">
        <v>3</v>
      </c>
      <c r="H78">
        <v>10</v>
      </c>
      <c r="I78">
        <v>22</v>
      </c>
      <c r="J78">
        <v>16</v>
      </c>
      <c r="K78">
        <v>10</v>
      </c>
      <c r="M78">
        <f t="shared" si="2"/>
        <v>14.65</v>
      </c>
      <c r="N78" s="3">
        <f t="shared" si="3"/>
        <v>28.419010669253154</v>
      </c>
    </row>
    <row r="79" spans="1:14" ht="12.75">
      <c r="A79" s="4" t="s">
        <v>167</v>
      </c>
      <c r="B79" s="4">
        <v>92</v>
      </c>
      <c r="C79" s="4" t="s">
        <v>182</v>
      </c>
      <c r="D79" t="s">
        <v>123</v>
      </c>
      <c r="E79" s="4" t="s">
        <v>84</v>
      </c>
      <c r="F79">
        <v>16</v>
      </c>
      <c r="G79" s="5">
        <v>0</v>
      </c>
      <c r="H79">
        <v>30</v>
      </c>
      <c r="I79">
        <v>18</v>
      </c>
      <c r="J79">
        <v>39</v>
      </c>
      <c r="K79">
        <v>16</v>
      </c>
      <c r="M79">
        <f t="shared" si="2"/>
        <v>14.649999999999999</v>
      </c>
      <c r="N79" s="3">
        <f t="shared" si="3"/>
        <v>28.41901066925315</v>
      </c>
    </row>
    <row r="80" spans="1:14" ht="12.75">
      <c r="A80" s="4" t="s">
        <v>296</v>
      </c>
      <c r="B80" s="4">
        <v>72</v>
      </c>
      <c r="C80" s="4">
        <v>195</v>
      </c>
      <c r="D80" t="s">
        <v>103</v>
      </c>
      <c r="E80" s="4" t="s">
        <v>85</v>
      </c>
      <c r="F80">
        <v>35</v>
      </c>
      <c r="G80" s="5">
        <v>26</v>
      </c>
      <c r="H80">
        <v>13</v>
      </c>
      <c r="I80">
        <v>6</v>
      </c>
      <c r="J80">
        <v>17</v>
      </c>
      <c r="K80">
        <v>1</v>
      </c>
      <c r="M80">
        <f t="shared" si="2"/>
        <v>14.600000000000001</v>
      </c>
      <c r="N80" s="3">
        <f t="shared" si="3"/>
        <v>28.322017458777893</v>
      </c>
    </row>
    <row r="81" spans="1:14" ht="12.75">
      <c r="A81" s="4" t="s">
        <v>296</v>
      </c>
      <c r="B81" s="4">
        <v>191</v>
      </c>
      <c r="C81" s="4" t="s">
        <v>182</v>
      </c>
      <c r="D81" t="s">
        <v>248</v>
      </c>
      <c r="E81" s="4" t="s">
        <v>90</v>
      </c>
      <c r="F81">
        <v>11</v>
      </c>
      <c r="G81" s="5">
        <v>46</v>
      </c>
      <c r="H81">
        <v>28</v>
      </c>
      <c r="I81">
        <v>12</v>
      </c>
      <c r="J81">
        <v>6</v>
      </c>
      <c r="K81">
        <v>13</v>
      </c>
      <c r="M81">
        <f t="shared" si="2"/>
        <v>14.6</v>
      </c>
      <c r="N81" s="3">
        <f>M81*100/51.55</f>
        <v>28.322017458777886</v>
      </c>
    </row>
    <row r="82" spans="1:14" ht="12.75">
      <c r="A82" s="4" t="s">
        <v>297</v>
      </c>
      <c r="B82" s="4">
        <v>65</v>
      </c>
      <c r="C82" s="4">
        <v>94</v>
      </c>
      <c r="D82" t="s">
        <v>68</v>
      </c>
      <c r="E82" s="4" t="s">
        <v>97</v>
      </c>
      <c r="F82">
        <v>40</v>
      </c>
      <c r="G82" s="5">
        <v>3</v>
      </c>
      <c r="H82">
        <v>26</v>
      </c>
      <c r="I82">
        <v>26</v>
      </c>
      <c r="J82">
        <v>4</v>
      </c>
      <c r="K82">
        <v>14</v>
      </c>
      <c r="M82">
        <f t="shared" si="2"/>
        <v>14.450000000000001</v>
      </c>
      <c r="N82" s="3">
        <f t="shared" si="3"/>
        <v>28.031037827352087</v>
      </c>
    </row>
    <row r="83" spans="1:14" ht="12.75">
      <c r="A83" s="4" t="s">
        <v>297</v>
      </c>
      <c r="B83" s="4" t="s">
        <v>172</v>
      </c>
      <c r="C83" s="4">
        <v>112</v>
      </c>
      <c r="D83" t="s">
        <v>132</v>
      </c>
      <c r="E83" s="4" t="s">
        <v>83</v>
      </c>
      <c r="F83">
        <v>26</v>
      </c>
      <c r="G83" s="5">
        <v>27</v>
      </c>
      <c r="H83">
        <v>18</v>
      </c>
      <c r="I83">
        <v>15</v>
      </c>
      <c r="J83">
        <v>13</v>
      </c>
      <c r="K83">
        <v>8</v>
      </c>
      <c r="M83">
        <f t="shared" si="2"/>
        <v>14.45</v>
      </c>
      <c r="N83" s="3">
        <f t="shared" si="3"/>
        <v>28.031037827352087</v>
      </c>
    </row>
    <row r="84" spans="1:14" ht="12.75">
      <c r="A84" s="4" t="s">
        <v>298</v>
      </c>
      <c r="B84" s="4">
        <v>52</v>
      </c>
      <c r="C84" s="4">
        <v>67</v>
      </c>
      <c r="D84" t="s">
        <v>55</v>
      </c>
      <c r="E84" s="4" t="s">
        <v>94</v>
      </c>
      <c r="F84">
        <v>45</v>
      </c>
      <c r="G84" s="5">
        <v>0</v>
      </c>
      <c r="H84">
        <v>20</v>
      </c>
      <c r="I84">
        <v>25</v>
      </c>
      <c r="J84">
        <v>18</v>
      </c>
      <c r="K84">
        <v>2</v>
      </c>
      <c r="M84">
        <f t="shared" si="2"/>
        <v>14.35</v>
      </c>
      <c r="N84" s="3">
        <f t="shared" si="3"/>
        <v>27.837051406401553</v>
      </c>
    </row>
    <row r="85" spans="1:14" ht="12.75">
      <c r="A85" s="4" t="s">
        <v>298</v>
      </c>
      <c r="B85" s="4">
        <v>117</v>
      </c>
      <c r="C85" s="4">
        <v>138</v>
      </c>
      <c r="D85" t="s">
        <v>148</v>
      </c>
      <c r="E85" s="4" t="s">
        <v>82</v>
      </c>
      <c r="F85">
        <v>19</v>
      </c>
      <c r="G85" s="5">
        <v>19</v>
      </c>
      <c r="H85">
        <v>15</v>
      </c>
      <c r="I85">
        <v>16</v>
      </c>
      <c r="J85">
        <v>21</v>
      </c>
      <c r="K85">
        <v>15</v>
      </c>
      <c r="M85">
        <f t="shared" si="2"/>
        <v>14.350000000000001</v>
      </c>
      <c r="N85" s="3">
        <f t="shared" si="3"/>
        <v>27.837051406401557</v>
      </c>
    </row>
    <row r="86" spans="1:14" ht="12.75">
      <c r="A86" s="4" t="s">
        <v>299</v>
      </c>
      <c r="B86" s="4" t="s">
        <v>175</v>
      </c>
      <c r="C86" s="4">
        <v>88</v>
      </c>
      <c r="D86" t="s">
        <v>141</v>
      </c>
      <c r="E86" s="4" t="s">
        <v>82</v>
      </c>
      <c r="F86">
        <v>20</v>
      </c>
      <c r="G86" s="5">
        <v>11</v>
      </c>
      <c r="H86">
        <v>4</v>
      </c>
      <c r="I86">
        <v>22</v>
      </c>
      <c r="J86">
        <v>23</v>
      </c>
      <c r="K86">
        <v>19</v>
      </c>
      <c r="M86">
        <f t="shared" si="2"/>
        <v>14.200000000000001</v>
      </c>
      <c r="N86" s="3">
        <f t="shared" si="3"/>
        <v>27.546071774975754</v>
      </c>
    </row>
    <row r="87" spans="1:14" ht="12.75">
      <c r="A87" s="4" t="s">
        <v>299</v>
      </c>
      <c r="B87" s="4">
        <v>66</v>
      </c>
      <c r="C87" s="4">
        <v>63</v>
      </c>
      <c r="D87" t="s">
        <v>69</v>
      </c>
      <c r="E87" s="4" t="s">
        <v>98</v>
      </c>
      <c r="F87">
        <v>39</v>
      </c>
      <c r="G87" s="5">
        <v>13</v>
      </c>
      <c r="H87">
        <v>20</v>
      </c>
      <c r="I87">
        <v>4</v>
      </c>
      <c r="J87">
        <v>15</v>
      </c>
      <c r="K87">
        <v>5</v>
      </c>
      <c r="M87">
        <f t="shared" si="2"/>
        <v>14.2</v>
      </c>
      <c r="N87" s="3">
        <f t="shared" si="3"/>
        <v>27.546071774975754</v>
      </c>
    </row>
    <row r="88" spans="1:14" ht="12.75">
      <c r="A88" s="4" t="s">
        <v>299</v>
      </c>
      <c r="B88" s="4" t="s">
        <v>173</v>
      </c>
      <c r="C88" s="4">
        <v>133</v>
      </c>
      <c r="D88" t="s">
        <v>134</v>
      </c>
      <c r="E88" s="4" t="s">
        <v>83</v>
      </c>
      <c r="F88">
        <v>27</v>
      </c>
      <c r="G88" s="5">
        <v>22</v>
      </c>
      <c r="H88">
        <v>30</v>
      </c>
      <c r="I88">
        <v>26</v>
      </c>
      <c r="J88">
        <v>10</v>
      </c>
      <c r="K88">
        <v>6</v>
      </c>
      <c r="M88">
        <f t="shared" si="2"/>
        <v>14.2</v>
      </c>
      <c r="N88" s="3">
        <f t="shared" si="3"/>
        <v>27.546071774975754</v>
      </c>
    </row>
    <row r="89" spans="1:14" ht="12.75">
      <c r="A89" s="4" t="s">
        <v>299</v>
      </c>
      <c r="B89" s="4">
        <v>177</v>
      </c>
      <c r="C89" s="4">
        <v>191</v>
      </c>
      <c r="D89" t="s">
        <v>234</v>
      </c>
      <c r="E89" s="4" t="s">
        <v>95</v>
      </c>
      <c r="F89">
        <v>17</v>
      </c>
      <c r="G89" s="5">
        <v>24</v>
      </c>
      <c r="H89">
        <v>38</v>
      </c>
      <c r="I89">
        <v>11</v>
      </c>
      <c r="J89">
        <v>25</v>
      </c>
      <c r="K89">
        <v>5</v>
      </c>
      <c r="M89">
        <f t="shared" si="2"/>
        <v>14.200000000000001</v>
      </c>
      <c r="N89" s="3">
        <f>M89*100/51.55</f>
        <v>27.546071774975754</v>
      </c>
    </row>
    <row r="90" spans="1:14" ht="12.75">
      <c r="A90" s="4" t="s">
        <v>300</v>
      </c>
      <c r="B90" s="4">
        <v>108</v>
      </c>
      <c r="C90" s="4" t="s">
        <v>182</v>
      </c>
      <c r="D90" t="s">
        <v>139</v>
      </c>
      <c r="E90" s="4" t="s">
        <v>95</v>
      </c>
      <c r="F90">
        <v>16</v>
      </c>
      <c r="G90" s="5">
        <v>3</v>
      </c>
      <c r="H90">
        <v>28</v>
      </c>
      <c r="I90">
        <v>47</v>
      </c>
      <c r="J90">
        <v>29</v>
      </c>
      <c r="K90">
        <v>12</v>
      </c>
      <c r="M90">
        <f t="shared" si="2"/>
        <v>14.15</v>
      </c>
      <c r="N90" s="3">
        <f t="shared" si="3"/>
        <v>27.449078564500486</v>
      </c>
    </row>
    <row r="91" spans="1:14" ht="12.75">
      <c r="A91" s="4" t="s">
        <v>300</v>
      </c>
      <c r="B91" s="4">
        <v>85</v>
      </c>
      <c r="C91" s="4" t="s">
        <v>182</v>
      </c>
      <c r="D91" t="s">
        <v>116</v>
      </c>
      <c r="E91" s="4" t="s">
        <v>88</v>
      </c>
      <c r="F91">
        <v>22</v>
      </c>
      <c r="G91" s="5">
        <v>0</v>
      </c>
      <c r="H91">
        <v>65</v>
      </c>
      <c r="I91">
        <v>22</v>
      </c>
      <c r="J91">
        <v>29</v>
      </c>
      <c r="K91">
        <v>5</v>
      </c>
      <c r="M91">
        <f t="shared" si="2"/>
        <v>14.1</v>
      </c>
      <c r="N91" s="3">
        <f t="shared" si="3"/>
        <v>27.35208535402522</v>
      </c>
    </row>
    <row r="92" spans="1:14" ht="12.75">
      <c r="A92" s="4" t="s">
        <v>300</v>
      </c>
      <c r="B92" s="4" t="s">
        <v>180</v>
      </c>
      <c r="C92" s="4" t="s">
        <v>182</v>
      </c>
      <c r="D92" t="s">
        <v>158</v>
      </c>
      <c r="E92" s="4" t="s">
        <v>88</v>
      </c>
      <c r="F92">
        <v>12</v>
      </c>
      <c r="G92" s="5">
        <v>0</v>
      </c>
      <c r="H92">
        <v>88</v>
      </c>
      <c r="I92">
        <v>28</v>
      </c>
      <c r="J92">
        <v>26</v>
      </c>
      <c r="K92">
        <v>10</v>
      </c>
      <c r="M92">
        <f t="shared" si="2"/>
        <v>14.100000000000001</v>
      </c>
      <c r="N92" s="3">
        <f t="shared" si="3"/>
        <v>27.352085354025224</v>
      </c>
    </row>
    <row r="93" spans="1:14" ht="12.75">
      <c r="A93" s="4">
        <v>92</v>
      </c>
      <c r="B93" s="4">
        <v>76</v>
      </c>
      <c r="C93" s="4" t="s">
        <v>182</v>
      </c>
      <c r="D93" t="s">
        <v>107</v>
      </c>
      <c r="E93" s="4" t="s">
        <v>183</v>
      </c>
      <c r="F93">
        <v>29</v>
      </c>
      <c r="G93" s="5">
        <v>3</v>
      </c>
      <c r="H93">
        <v>31</v>
      </c>
      <c r="I93">
        <v>41</v>
      </c>
      <c r="J93">
        <v>20</v>
      </c>
      <c r="K93">
        <v>6</v>
      </c>
      <c r="M93">
        <f t="shared" si="2"/>
        <v>14.05</v>
      </c>
      <c r="N93" s="3">
        <f t="shared" si="3"/>
        <v>27.255092143549952</v>
      </c>
    </row>
    <row r="94" spans="1:14" ht="12.75">
      <c r="A94" s="4">
        <v>93</v>
      </c>
      <c r="B94" s="4" t="s">
        <v>173</v>
      </c>
      <c r="C94" s="4">
        <v>44</v>
      </c>
      <c r="D94" t="s">
        <v>135</v>
      </c>
      <c r="E94" s="4" t="s">
        <v>83</v>
      </c>
      <c r="F94">
        <v>20</v>
      </c>
      <c r="G94" s="5">
        <v>2</v>
      </c>
      <c r="H94">
        <v>51</v>
      </c>
      <c r="I94">
        <v>74</v>
      </c>
      <c r="J94">
        <v>23</v>
      </c>
      <c r="K94">
        <v>0</v>
      </c>
      <c r="M94">
        <f t="shared" si="2"/>
        <v>14</v>
      </c>
      <c r="N94" s="3">
        <f t="shared" si="3"/>
        <v>27.158098933074687</v>
      </c>
    </row>
    <row r="95" spans="1:14" ht="12.75">
      <c r="A95" s="4" t="s">
        <v>301</v>
      </c>
      <c r="B95" s="4" t="s">
        <v>171</v>
      </c>
      <c r="C95" s="4" t="s">
        <v>182</v>
      </c>
      <c r="D95" t="s">
        <v>126</v>
      </c>
      <c r="E95" s="4" t="s">
        <v>183</v>
      </c>
      <c r="F95">
        <v>24</v>
      </c>
      <c r="G95" s="5">
        <v>10</v>
      </c>
      <c r="H95">
        <v>48</v>
      </c>
      <c r="I95">
        <v>20</v>
      </c>
      <c r="J95">
        <v>23</v>
      </c>
      <c r="K95">
        <v>4</v>
      </c>
      <c r="M95">
        <f t="shared" si="2"/>
        <v>13.950000000000001</v>
      </c>
      <c r="N95" s="3">
        <f aca="true" t="shared" si="4" ref="N95:N126">M95*100/51.55</f>
        <v>27.061105722599418</v>
      </c>
    </row>
    <row r="96" spans="1:14" ht="12.75">
      <c r="A96" s="4" t="s">
        <v>301</v>
      </c>
      <c r="B96" s="4">
        <v>168</v>
      </c>
      <c r="C96" s="4">
        <v>179</v>
      </c>
      <c r="D96" t="s">
        <v>225</v>
      </c>
      <c r="E96" s="4" t="s">
        <v>83</v>
      </c>
      <c r="F96">
        <v>17</v>
      </c>
      <c r="G96" s="5">
        <v>26</v>
      </c>
      <c r="H96">
        <v>34</v>
      </c>
      <c r="I96">
        <v>32</v>
      </c>
      <c r="J96">
        <v>13</v>
      </c>
      <c r="K96">
        <v>7</v>
      </c>
      <c r="M96">
        <f t="shared" si="2"/>
        <v>13.95</v>
      </c>
      <c r="N96" s="3">
        <f t="shared" si="4"/>
        <v>27.061105722599418</v>
      </c>
    </row>
    <row r="97" spans="1:14" ht="12.75">
      <c r="A97" s="4">
        <v>96</v>
      </c>
      <c r="B97" s="4">
        <v>68</v>
      </c>
      <c r="C97" s="4">
        <v>45</v>
      </c>
      <c r="D97" t="s">
        <v>99</v>
      </c>
      <c r="E97" s="4" t="s">
        <v>82</v>
      </c>
      <c r="F97">
        <v>38</v>
      </c>
      <c r="G97" s="5">
        <v>0</v>
      </c>
      <c r="H97">
        <v>1</v>
      </c>
      <c r="I97">
        <v>12</v>
      </c>
      <c r="J97">
        <v>7</v>
      </c>
      <c r="K97">
        <v>23</v>
      </c>
      <c r="M97">
        <f t="shared" si="2"/>
        <v>13.900000000000002</v>
      </c>
      <c r="N97" s="3">
        <f t="shared" si="4"/>
        <v>26.964112512124156</v>
      </c>
    </row>
    <row r="98" spans="1:14" ht="12.75">
      <c r="A98" s="4" t="s">
        <v>302</v>
      </c>
      <c r="B98" s="4" t="s">
        <v>177</v>
      </c>
      <c r="C98" s="4">
        <v>156</v>
      </c>
      <c r="D98" t="s">
        <v>145</v>
      </c>
      <c r="E98" s="4" t="s">
        <v>82</v>
      </c>
      <c r="F98">
        <v>18</v>
      </c>
      <c r="G98" s="5">
        <v>12</v>
      </c>
      <c r="H98">
        <v>2</v>
      </c>
      <c r="I98">
        <v>14</v>
      </c>
      <c r="J98">
        <v>32</v>
      </c>
      <c r="K98">
        <v>14</v>
      </c>
      <c r="M98">
        <f t="shared" si="2"/>
        <v>13.8</v>
      </c>
      <c r="N98" s="3">
        <f t="shared" si="4"/>
        <v>26.77012609117362</v>
      </c>
    </row>
    <row r="99" spans="1:14" ht="12.75">
      <c r="A99" s="4" t="s">
        <v>302</v>
      </c>
      <c r="B99" s="4">
        <v>84</v>
      </c>
      <c r="C99" s="4" t="s">
        <v>182</v>
      </c>
      <c r="D99" t="s">
        <v>115</v>
      </c>
      <c r="E99" s="4" t="s">
        <v>93</v>
      </c>
      <c r="F99">
        <v>33</v>
      </c>
      <c r="G99" s="5">
        <v>24</v>
      </c>
      <c r="H99">
        <v>2</v>
      </c>
      <c r="I99">
        <v>7</v>
      </c>
      <c r="J99">
        <v>21</v>
      </c>
      <c r="K99">
        <v>0</v>
      </c>
      <c r="M99">
        <f t="shared" si="2"/>
        <v>13.799999999999999</v>
      </c>
      <c r="N99" s="3">
        <f t="shared" si="4"/>
        <v>26.77012609117362</v>
      </c>
    </row>
    <row r="100" spans="1:14" ht="12.75">
      <c r="A100" s="4">
        <v>99</v>
      </c>
      <c r="B100" s="4" t="s">
        <v>75</v>
      </c>
      <c r="C100" s="4">
        <v>61</v>
      </c>
      <c r="D100" t="s">
        <v>66</v>
      </c>
      <c r="E100" s="4" t="s">
        <v>85</v>
      </c>
      <c r="F100">
        <v>42</v>
      </c>
      <c r="G100" s="5">
        <v>4</v>
      </c>
      <c r="H100">
        <v>25</v>
      </c>
      <c r="I100">
        <v>10</v>
      </c>
      <c r="J100">
        <v>18</v>
      </c>
      <c r="K100">
        <v>1</v>
      </c>
      <c r="M100">
        <f t="shared" si="2"/>
        <v>13.649999999999999</v>
      </c>
      <c r="N100" s="3">
        <f t="shared" si="4"/>
        <v>26.479146459747813</v>
      </c>
    </row>
    <row r="101" spans="1:14" ht="12.75">
      <c r="A101" s="4" t="s">
        <v>303</v>
      </c>
      <c r="B101" s="4" t="s">
        <v>168</v>
      </c>
      <c r="C101" s="4">
        <v>56</v>
      </c>
      <c r="D101" t="s">
        <v>112</v>
      </c>
      <c r="E101" s="4" t="s">
        <v>87</v>
      </c>
      <c r="F101">
        <v>33</v>
      </c>
      <c r="G101" s="5">
        <v>0</v>
      </c>
      <c r="H101">
        <v>53</v>
      </c>
      <c r="I101">
        <v>30</v>
      </c>
      <c r="J101">
        <v>8</v>
      </c>
      <c r="K101">
        <v>8</v>
      </c>
      <c r="M101">
        <f t="shared" si="2"/>
        <v>13.549999999999999</v>
      </c>
      <c r="N101" s="3">
        <f t="shared" si="4"/>
        <v>26.285160038797287</v>
      </c>
    </row>
    <row r="102" spans="1:14" ht="12.75">
      <c r="A102" s="4" t="s">
        <v>303</v>
      </c>
      <c r="B102" s="4">
        <v>82</v>
      </c>
      <c r="C102" s="4">
        <v>55</v>
      </c>
      <c r="D102" t="s">
        <v>113</v>
      </c>
      <c r="E102" s="4" t="s">
        <v>87</v>
      </c>
      <c r="F102">
        <v>35</v>
      </c>
      <c r="G102" s="5">
        <v>0</v>
      </c>
      <c r="H102">
        <v>53</v>
      </c>
      <c r="I102">
        <v>62</v>
      </c>
      <c r="J102">
        <v>4</v>
      </c>
      <c r="K102">
        <v>1</v>
      </c>
      <c r="M102">
        <f t="shared" si="2"/>
        <v>13.549999999999999</v>
      </c>
      <c r="N102" s="3">
        <f t="shared" si="4"/>
        <v>26.285160038797287</v>
      </c>
    </row>
    <row r="103" spans="1:14" ht="12.75">
      <c r="A103" s="4">
        <v>102</v>
      </c>
      <c r="B103" s="4" t="s">
        <v>174</v>
      </c>
      <c r="C103" s="4">
        <v>95</v>
      </c>
      <c r="D103" t="s">
        <v>137</v>
      </c>
      <c r="E103" s="4" t="s">
        <v>92</v>
      </c>
      <c r="F103">
        <v>27</v>
      </c>
      <c r="G103" s="5">
        <v>12</v>
      </c>
      <c r="H103">
        <v>11</v>
      </c>
      <c r="I103">
        <v>30</v>
      </c>
      <c r="J103">
        <v>16</v>
      </c>
      <c r="K103">
        <v>9</v>
      </c>
      <c r="M103">
        <f t="shared" si="2"/>
        <v>13.450000000000001</v>
      </c>
      <c r="N103" s="3">
        <f t="shared" si="4"/>
        <v>26.091173617846753</v>
      </c>
    </row>
    <row r="104" spans="1:14" ht="12.75">
      <c r="A104" s="4">
        <v>103</v>
      </c>
      <c r="B104" s="4" t="s">
        <v>169</v>
      </c>
      <c r="C104" s="4">
        <v>74</v>
      </c>
      <c r="D104" t="s">
        <v>120</v>
      </c>
      <c r="E104" s="4" t="s">
        <v>82</v>
      </c>
      <c r="F104">
        <v>28</v>
      </c>
      <c r="G104" s="5">
        <v>0</v>
      </c>
      <c r="H104">
        <v>16</v>
      </c>
      <c r="I104">
        <v>10</v>
      </c>
      <c r="J104">
        <v>14</v>
      </c>
      <c r="K104">
        <v>22</v>
      </c>
      <c r="M104">
        <f t="shared" si="2"/>
        <v>13.4</v>
      </c>
      <c r="N104" s="3">
        <f t="shared" si="4"/>
        <v>25.994180407371484</v>
      </c>
    </row>
    <row r="105" spans="1:14" ht="12.75">
      <c r="A105" s="4">
        <v>104</v>
      </c>
      <c r="B105" s="4" t="s">
        <v>259</v>
      </c>
      <c r="C105" s="4">
        <v>70</v>
      </c>
      <c r="D105" t="s">
        <v>194</v>
      </c>
      <c r="E105" s="4" t="s">
        <v>83</v>
      </c>
      <c r="F105">
        <v>19</v>
      </c>
      <c r="G105" s="5">
        <v>11</v>
      </c>
      <c r="H105">
        <v>39</v>
      </c>
      <c r="I105">
        <v>48</v>
      </c>
      <c r="J105">
        <v>13</v>
      </c>
      <c r="K105">
        <v>8</v>
      </c>
      <c r="M105">
        <f t="shared" si="2"/>
        <v>13.35</v>
      </c>
      <c r="N105" s="3">
        <f t="shared" si="4"/>
        <v>25.89718719689622</v>
      </c>
    </row>
    <row r="106" spans="1:14" ht="12.75">
      <c r="A106" s="4">
        <v>105</v>
      </c>
      <c r="B106" s="4" t="s">
        <v>267</v>
      </c>
      <c r="C106" s="4">
        <v>110</v>
      </c>
      <c r="D106" t="s">
        <v>224</v>
      </c>
      <c r="E106" s="4" t="s">
        <v>279</v>
      </c>
      <c r="F106">
        <v>24</v>
      </c>
      <c r="G106" s="5">
        <v>20</v>
      </c>
      <c r="H106">
        <v>18</v>
      </c>
      <c r="I106">
        <v>16</v>
      </c>
      <c r="J106">
        <v>20</v>
      </c>
      <c r="K106">
        <v>4</v>
      </c>
      <c r="M106">
        <f t="shared" si="2"/>
        <v>13.300000000000002</v>
      </c>
      <c r="N106" s="3">
        <f t="shared" si="4"/>
        <v>25.800193986420958</v>
      </c>
    </row>
    <row r="107" spans="1:14" ht="12.75">
      <c r="A107" s="4">
        <v>106</v>
      </c>
      <c r="B107" s="4" t="s">
        <v>167</v>
      </c>
      <c r="C107" s="4">
        <v>93</v>
      </c>
      <c r="D107" t="s">
        <v>108</v>
      </c>
      <c r="E107" s="4" t="s">
        <v>184</v>
      </c>
      <c r="F107">
        <v>36</v>
      </c>
      <c r="G107" s="5">
        <v>0</v>
      </c>
      <c r="H107">
        <v>5</v>
      </c>
      <c r="I107">
        <v>13</v>
      </c>
      <c r="J107">
        <v>5</v>
      </c>
      <c r="K107">
        <v>22</v>
      </c>
      <c r="M107">
        <f t="shared" si="2"/>
        <v>13.25</v>
      </c>
      <c r="N107" s="3">
        <f t="shared" si="4"/>
        <v>25.703200775945685</v>
      </c>
    </row>
    <row r="108" spans="1:14" ht="12.75">
      <c r="A108" s="4">
        <v>107</v>
      </c>
      <c r="B108" s="4">
        <v>141</v>
      </c>
      <c r="C108" s="4">
        <v>173</v>
      </c>
      <c r="D108" t="s">
        <v>198</v>
      </c>
      <c r="E108" s="4" t="s">
        <v>82</v>
      </c>
      <c r="F108">
        <v>16</v>
      </c>
      <c r="G108" s="5">
        <v>15</v>
      </c>
      <c r="H108">
        <v>1</v>
      </c>
      <c r="I108">
        <v>12</v>
      </c>
      <c r="J108">
        <v>30</v>
      </c>
      <c r="K108">
        <v>13</v>
      </c>
      <c r="M108">
        <f t="shared" si="2"/>
        <v>13.2</v>
      </c>
      <c r="N108" s="3">
        <f t="shared" si="4"/>
        <v>25.60620756547042</v>
      </c>
    </row>
    <row r="109" spans="1:14" ht="12.75">
      <c r="A109" s="4" t="s">
        <v>304</v>
      </c>
      <c r="B109" s="4" t="s">
        <v>261</v>
      </c>
      <c r="C109" s="4">
        <v>126</v>
      </c>
      <c r="D109" t="s">
        <v>202</v>
      </c>
      <c r="E109" s="4" t="s">
        <v>83</v>
      </c>
      <c r="F109">
        <v>21</v>
      </c>
      <c r="G109" s="5">
        <v>17</v>
      </c>
      <c r="H109">
        <v>36</v>
      </c>
      <c r="I109">
        <v>30</v>
      </c>
      <c r="J109">
        <v>10</v>
      </c>
      <c r="K109">
        <v>8</v>
      </c>
      <c r="M109">
        <f t="shared" si="2"/>
        <v>13.15</v>
      </c>
      <c r="N109" s="3">
        <f t="shared" si="4"/>
        <v>25.50921435499515</v>
      </c>
    </row>
    <row r="110" spans="1:14" ht="12.75">
      <c r="A110" s="4" t="s">
        <v>304</v>
      </c>
      <c r="B110" s="4" t="s">
        <v>266</v>
      </c>
      <c r="C110" s="4">
        <v>186</v>
      </c>
      <c r="D110" t="s">
        <v>216</v>
      </c>
      <c r="E110" s="4" t="s">
        <v>191</v>
      </c>
      <c r="F110">
        <v>34</v>
      </c>
      <c r="G110" s="5">
        <v>26</v>
      </c>
      <c r="H110">
        <v>7</v>
      </c>
      <c r="I110">
        <v>9</v>
      </c>
      <c r="J110">
        <v>7</v>
      </c>
      <c r="K110">
        <v>3</v>
      </c>
      <c r="M110">
        <f t="shared" si="2"/>
        <v>13.15</v>
      </c>
      <c r="N110" s="3">
        <f t="shared" si="4"/>
        <v>25.50921435499515</v>
      </c>
    </row>
    <row r="111" spans="1:14" ht="12.75">
      <c r="A111" s="4" t="s">
        <v>304</v>
      </c>
      <c r="B111" s="4">
        <v>119</v>
      </c>
      <c r="C111" s="4">
        <v>151</v>
      </c>
      <c r="D111" t="s">
        <v>150</v>
      </c>
      <c r="E111" s="4" t="s">
        <v>83</v>
      </c>
      <c r="F111">
        <v>25</v>
      </c>
      <c r="G111" s="5">
        <v>14</v>
      </c>
      <c r="H111">
        <v>35</v>
      </c>
      <c r="I111">
        <v>21</v>
      </c>
      <c r="J111">
        <v>11</v>
      </c>
      <c r="K111">
        <v>8</v>
      </c>
      <c r="M111">
        <f t="shared" si="2"/>
        <v>13.15</v>
      </c>
      <c r="N111" s="3">
        <f t="shared" si="4"/>
        <v>25.50921435499515</v>
      </c>
    </row>
    <row r="112" spans="1:14" ht="12.75">
      <c r="A112" s="4" t="s">
        <v>305</v>
      </c>
      <c r="B112" s="4">
        <v>86</v>
      </c>
      <c r="C112" s="4">
        <v>77</v>
      </c>
      <c r="D112" t="s">
        <v>117</v>
      </c>
      <c r="E112" s="4" t="s">
        <v>97</v>
      </c>
      <c r="F112">
        <v>33</v>
      </c>
      <c r="G112" s="5">
        <v>7</v>
      </c>
      <c r="H112">
        <v>31</v>
      </c>
      <c r="I112">
        <v>32</v>
      </c>
      <c r="J112">
        <v>11</v>
      </c>
      <c r="K112">
        <v>3</v>
      </c>
      <c r="M112">
        <f t="shared" si="2"/>
        <v>13.05</v>
      </c>
      <c r="N112" s="3">
        <f t="shared" si="4"/>
        <v>25.315227934044618</v>
      </c>
    </row>
    <row r="113" spans="1:14" ht="12.75">
      <c r="A113" s="4" t="s">
        <v>305</v>
      </c>
      <c r="B113" s="4" t="s">
        <v>169</v>
      </c>
      <c r="C113" s="4" t="s">
        <v>182</v>
      </c>
      <c r="D113" t="s">
        <v>122</v>
      </c>
      <c r="E113" s="4" t="s">
        <v>183</v>
      </c>
      <c r="F113">
        <v>32</v>
      </c>
      <c r="G113" s="5">
        <v>5</v>
      </c>
      <c r="H113">
        <v>17</v>
      </c>
      <c r="I113">
        <v>26</v>
      </c>
      <c r="J113">
        <v>9</v>
      </c>
      <c r="K113">
        <v>12</v>
      </c>
      <c r="M113">
        <f t="shared" si="2"/>
        <v>13.05</v>
      </c>
      <c r="N113" s="3">
        <f t="shared" si="4"/>
        <v>25.315227934044618</v>
      </c>
    </row>
    <row r="114" spans="1:14" ht="12.75">
      <c r="A114" s="4" t="s">
        <v>306</v>
      </c>
      <c r="B114" s="4">
        <v>87</v>
      </c>
      <c r="C114" s="4">
        <v>113</v>
      </c>
      <c r="D114" t="s">
        <v>118</v>
      </c>
      <c r="E114" s="4" t="s">
        <v>87</v>
      </c>
      <c r="F114">
        <v>35</v>
      </c>
      <c r="G114" s="5">
        <v>4</v>
      </c>
      <c r="H114">
        <v>53</v>
      </c>
      <c r="I114">
        <v>37</v>
      </c>
      <c r="J114">
        <v>4</v>
      </c>
      <c r="K114">
        <v>1</v>
      </c>
      <c r="M114">
        <f t="shared" si="2"/>
        <v>12.899999999999999</v>
      </c>
      <c r="N114" s="3">
        <f t="shared" si="4"/>
        <v>25.024248302618815</v>
      </c>
    </row>
    <row r="115" spans="1:14" ht="12.75">
      <c r="A115" s="4" t="s">
        <v>306</v>
      </c>
      <c r="B115" s="4">
        <v>124</v>
      </c>
      <c r="C115" s="4">
        <v>180</v>
      </c>
      <c r="D115" t="s">
        <v>155</v>
      </c>
      <c r="E115" s="4" t="s">
        <v>82</v>
      </c>
      <c r="F115">
        <v>25</v>
      </c>
      <c r="G115" s="5">
        <v>12</v>
      </c>
      <c r="H115">
        <v>7</v>
      </c>
      <c r="I115">
        <v>28</v>
      </c>
      <c r="J115">
        <v>17</v>
      </c>
      <c r="K115">
        <v>9</v>
      </c>
      <c r="M115">
        <f t="shared" si="2"/>
        <v>12.899999999999999</v>
      </c>
      <c r="N115" s="3">
        <f t="shared" si="4"/>
        <v>25.024248302618815</v>
      </c>
    </row>
    <row r="116" spans="1:14" ht="12.75">
      <c r="A116" s="4" t="s">
        <v>306</v>
      </c>
      <c r="B116" s="4" t="s">
        <v>181</v>
      </c>
      <c r="C116" s="4" t="s">
        <v>182</v>
      </c>
      <c r="D116" t="s">
        <v>164</v>
      </c>
      <c r="E116" s="4" t="s">
        <v>88</v>
      </c>
      <c r="F116">
        <v>17</v>
      </c>
      <c r="G116" s="5">
        <v>2</v>
      </c>
      <c r="H116">
        <v>53</v>
      </c>
      <c r="I116">
        <v>26</v>
      </c>
      <c r="J116">
        <v>27</v>
      </c>
      <c r="K116">
        <v>6</v>
      </c>
      <c r="M116">
        <f t="shared" si="2"/>
        <v>12.899999999999999</v>
      </c>
      <c r="N116" s="3">
        <f t="shared" si="4"/>
        <v>25.024248302618815</v>
      </c>
    </row>
    <row r="117" spans="1:14" ht="12.75">
      <c r="A117" s="4" t="s">
        <v>306</v>
      </c>
      <c r="B117" s="4" t="s">
        <v>181</v>
      </c>
      <c r="C117" s="4">
        <v>134</v>
      </c>
      <c r="D117" t="s">
        <v>165</v>
      </c>
      <c r="E117" s="4" t="s">
        <v>82</v>
      </c>
      <c r="F117">
        <v>22</v>
      </c>
      <c r="G117" s="5">
        <v>15</v>
      </c>
      <c r="H117">
        <v>18</v>
      </c>
      <c r="I117">
        <v>16</v>
      </c>
      <c r="J117">
        <v>13</v>
      </c>
      <c r="K117">
        <v>13</v>
      </c>
      <c r="M117">
        <f t="shared" si="2"/>
        <v>12.9</v>
      </c>
      <c r="N117" s="3">
        <f t="shared" si="4"/>
        <v>25.02424830261882</v>
      </c>
    </row>
    <row r="118" spans="1:14" ht="12.75">
      <c r="A118" s="4" t="s">
        <v>306</v>
      </c>
      <c r="B118" s="4" t="s">
        <v>261</v>
      </c>
      <c r="C118" s="4">
        <v>117</v>
      </c>
      <c r="D118" t="s">
        <v>203</v>
      </c>
      <c r="E118" s="4" t="s">
        <v>82</v>
      </c>
      <c r="F118">
        <v>21</v>
      </c>
      <c r="G118" s="5">
        <v>14</v>
      </c>
      <c r="H118">
        <v>9</v>
      </c>
      <c r="I118">
        <v>8</v>
      </c>
      <c r="J118">
        <v>13</v>
      </c>
      <c r="K118">
        <v>19</v>
      </c>
      <c r="M118">
        <f t="shared" si="2"/>
        <v>12.900000000000002</v>
      </c>
      <c r="N118" s="3">
        <f t="shared" si="4"/>
        <v>25.024248302618822</v>
      </c>
    </row>
    <row r="119" spans="1:14" ht="12.75">
      <c r="A119" s="4" t="s">
        <v>307</v>
      </c>
      <c r="B119" s="4">
        <v>100</v>
      </c>
      <c r="C119" s="4">
        <v>58</v>
      </c>
      <c r="D119" t="s">
        <v>131</v>
      </c>
      <c r="E119" s="4" t="s">
        <v>83</v>
      </c>
      <c r="F119">
        <v>28</v>
      </c>
      <c r="G119" s="5">
        <v>0</v>
      </c>
      <c r="H119">
        <v>44</v>
      </c>
      <c r="I119">
        <v>28</v>
      </c>
      <c r="J119">
        <v>15</v>
      </c>
      <c r="K119">
        <v>7</v>
      </c>
      <c r="M119">
        <f t="shared" si="2"/>
        <v>12.850000000000001</v>
      </c>
      <c r="N119" s="3">
        <f t="shared" si="4"/>
        <v>24.927255092143557</v>
      </c>
    </row>
    <row r="120" spans="1:14" ht="12.75">
      <c r="A120" s="4" t="s">
        <v>307</v>
      </c>
      <c r="B120" s="4" t="s">
        <v>261</v>
      </c>
      <c r="C120" s="4">
        <v>150</v>
      </c>
      <c r="D120" t="s">
        <v>201</v>
      </c>
      <c r="E120" s="4" t="s">
        <v>83</v>
      </c>
      <c r="F120">
        <v>21</v>
      </c>
      <c r="G120" s="5">
        <v>16</v>
      </c>
      <c r="H120">
        <v>34</v>
      </c>
      <c r="I120">
        <v>27</v>
      </c>
      <c r="J120">
        <v>12</v>
      </c>
      <c r="K120">
        <v>7</v>
      </c>
      <c r="M120">
        <f t="shared" si="2"/>
        <v>12.85</v>
      </c>
      <c r="N120" s="3">
        <f t="shared" si="4"/>
        <v>24.92725509214355</v>
      </c>
    </row>
    <row r="121" spans="1:14" ht="12.75">
      <c r="A121" s="4">
        <v>120</v>
      </c>
      <c r="B121" s="4" t="s">
        <v>175</v>
      </c>
      <c r="C121" s="4">
        <v>137</v>
      </c>
      <c r="D121" t="s">
        <v>140</v>
      </c>
      <c r="E121" s="4" t="s">
        <v>83</v>
      </c>
      <c r="F121">
        <v>28</v>
      </c>
      <c r="G121" s="5">
        <v>5</v>
      </c>
      <c r="H121">
        <v>37</v>
      </c>
      <c r="I121">
        <v>28</v>
      </c>
      <c r="J121">
        <v>12</v>
      </c>
      <c r="K121">
        <v>7</v>
      </c>
      <c r="M121">
        <f t="shared" si="2"/>
        <v>12.800000000000002</v>
      </c>
      <c r="N121" s="3">
        <f t="shared" si="4"/>
        <v>24.83026188166829</v>
      </c>
    </row>
    <row r="122" spans="1:14" ht="12.75">
      <c r="A122" s="4" t="s">
        <v>178</v>
      </c>
      <c r="B122" s="4" t="s">
        <v>169</v>
      </c>
      <c r="C122" s="4">
        <v>57</v>
      </c>
      <c r="D122" t="s">
        <v>121</v>
      </c>
      <c r="E122" s="4" t="s">
        <v>84</v>
      </c>
      <c r="F122">
        <v>31</v>
      </c>
      <c r="G122" s="5">
        <v>0</v>
      </c>
      <c r="H122">
        <v>25</v>
      </c>
      <c r="I122">
        <v>36</v>
      </c>
      <c r="J122">
        <v>15</v>
      </c>
      <c r="K122">
        <v>6</v>
      </c>
      <c r="M122">
        <f t="shared" si="2"/>
        <v>12.7</v>
      </c>
      <c r="N122" s="3">
        <f t="shared" si="4"/>
        <v>24.63627546071775</v>
      </c>
    </row>
    <row r="123" spans="1:14" ht="12.75">
      <c r="A123" s="4" t="s">
        <v>178</v>
      </c>
      <c r="B123" s="4" t="s">
        <v>176</v>
      </c>
      <c r="C123" s="4">
        <v>100</v>
      </c>
      <c r="D123" t="s">
        <v>144</v>
      </c>
      <c r="E123" s="4" t="s">
        <v>83</v>
      </c>
      <c r="F123">
        <v>24</v>
      </c>
      <c r="G123" s="5">
        <v>3</v>
      </c>
      <c r="H123">
        <v>44</v>
      </c>
      <c r="I123">
        <v>35</v>
      </c>
      <c r="J123">
        <v>18</v>
      </c>
      <c r="K123">
        <v>4</v>
      </c>
      <c r="M123">
        <f t="shared" si="2"/>
        <v>12.700000000000001</v>
      </c>
      <c r="N123" s="3">
        <f t="shared" si="4"/>
        <v>24.63627546071775</v>
      </c>
    </row>
    <row r="124" spans="1:14" ht="12.75">
      <c r="A124" s="4" t="s">
        <v>308</v>
      </c>
      <c r="B124" s="4" t="s">
        <v>172</v>
      </c>
      <c r="C124" s="4">
        <v>76</v>
      </c>
      <c r="D124" t="s">
        <v>133</v>
      </c>
      <c r="E124" s="4" t="s">
        <v>87</v>
      </c>
      <c r="F124">
        <v>30</v>
      </c>
      <c r="G124" s="5">
        <v>0</v>
      </c>
      <c r="H124">
        <v>54</v>
      </c>
      <c r="I124">
        <v>63</v>
      </c>
      <c r="J124">
        <v>4</v>
      </c>
      <c r="K124">
        <v>1</v>
      </c>
      <c r="M124">
        <f t="shared" si="2"/>
        <v>12.649999999999999</v>
      </c>
      <c r="N124" s="3">
        <f t="shared" si="4"/>
        <v>24.53928225024248</v>
      </c>
    </row>
    <row r="125" spans="1:14" ht="12.75">
      <c r="A125" s="4" t="s">
        <v>308</v>
      </c>
      <c r="B125" s="4" t="s">
        <v>166</v>
      </c>
      <c r="C125" s="4">
        <v>66</v>
      </c>
      <c r="D125" t="s">
        <v>106</v>
      </c>
      <c r="E125" s="4" t="s">
        <v>82</v>
      </c>
      <c r="F125">
        <v>36</v>
      </c>
      <c r="G125" s="5">
        <v>0</v>
      </c>
      <c r="H125">
        <v>0</v>
      </c>
      <c r="I125">
        <v>14</v>
      </c>
      <c r="J125">
        <v>17</v>
      </c>
      <c r="K125">
        <v>11</v>
      </c>
      <c r="M125">
        <f t="shared" si="2"/>
        <v>12.649999999999999</v>
      </c>
      <c r="N125" s="3">
        <f t="shared" si="4"/>
        <v>24.53928225024248</v>
      </c>
    </row>
    <row r="126" spans="1:14" ht="12.75">
      <c r="A126" s="4">
        <v>125</v>
      </c>
      <c r="B126" s="4">
        <v>163</v>
      </c>
      <c r="C126" s="4">
        <v>107</v>
      </c>
      <c r="D126" t="s">
        <v>220</v>
      </c>
      <c r="E126" s="4" t="s">
        <v>82</v>
      </c>
      <c r="F126">
        <v>23</v>
      </c>
      <c r="G126" s="5">
        <v>11</v>
      </c>
      <c r="H126">
        <v>17</v>
      </c>
      <c r="I126">
        <v>7</v>
      </c>
      <c r="J126">
        <v>17</v>
      </c>
      <c r="K126">
        <v>13</v>
      </c>
      <c r="M126">
        <f t="shared" si="2"/>
        <v>12.6</v>
      </c>
      <c r="N126" s="3">
        <f t="shared" si="4"/>
        <v>24.442289039767218</v>
      </c>
    </row>
    <row r="127" spans="1:14" ht="12.75">
      <c r="A127" s="4" t="s">
        <v>309</v>
      </c>
      <c r="B127" s="4">
        <v>132</v>
      </c>
      <c r="C127" s="4">
        <v>177</v>
      </c>
      <c r="D127" t="s">
        <v>163</v>
      </c>
      <c r="E127" s="4" t="s">
        <v>90</v>
      </c>
      <c r="F127">
        <v>25</v>
      </c>
      <c r="G127" s="5">
        <v>6</v>
      </c>
      <c r="H127">
        <v>55</v>
      </c>
      <c r="I127">
        <v>11</v>
      </c>
      <c r="J127">
        <v>5</v>
      </c>
      <c r="K127">
        <v>13</v>
      </c>
      <c r="M127">
        <f t="shared" si="2"/>
        <v>12.55</v>
      </c>
      <c r="N127" s="3">
        <f aca="true" t="shared" si="5" ref="N127:N158">M127*100/51.55</f>
        <v>24.345295829291953</v>
      </c>
    </row>
    <row r="128" spans="1:14" ht="12.75">
      <c r="A128" s="4" t="s">
        <v>309</v>
      </c>
      <c r="B128" s="4">
        <v>111</v>
      </c>
      <c r="C128" s="4">
        <v>87</v>
      </c>
      <c r="D128" t="s">
        <v>142</v>
      </c>
      <c r="E128" s="4" t="s">
        <v>188</v>
      </c>
      <c r="F128">
        <v>31</v>
      </c>
      <c r="G128" s="5">
        <v>14</v>
      </c>
      <c r="H128">
        <v>17</v>
      </c>
      <c r="I128">
        <v>21</v>
      </c>
      <c r="J128">
        <v>5</v>
      </c>
      <c r="K128">
        <v>8</v>
      </c>
      <c r="M128">
        <f t="shared" si="2"/>
        <v>12.55</v>
      </c>
      <c r="N128" s="3">
        <f t="shared" si="5"/>
        <v>24.345295829291953</v>
      </c>
    </row>
    <row r="129" spans="1:14" ht="12.75">
      <c r="A129" s="4" t="s">
        <v>310</v>
      </c>
      <c r="B129" s="4" t="s">
        <v>265</v>
      </c>
      <c r="C129" s="4">
        <v>123</v>
      </c>
      <c r="D129" t="s">
        <v>215</v>
      </c>
      <c r="E129" s="4" t="s">
        <v>95</v>
      </c>
      <c r="F129">
        <v>16</v>
      </c>
      <c r="G129" s="5">
        <v>5</v>
      </c>
      <c r="H129">
        <v>39</v>
      </c>
      <c r="I129">
        <v>44</v>
      </c>
      <c r="J129">
        <v>20</v>
      </c>
      <c r="K129">
        <v>7</v>
      </c>
      <c r="M129">
        <f t="shared" si="2"/>
        <v>12.500000000000002</v>
      </c>
      <c r="N129" s="3">
        <f t="shared" si="5"/>
        <v>24.248302618816687</v>
      </c>
    </row>
    <row r="130" spans="1:14" ht="12.75">
      <c r="A130" s="4" t="s">
        <v>310</v>
      </c>
      <c r="B130" s="4" t="s">
        <v>260</v>
      </c>
      <c r="C130" s="4">
        <v>131</v>
      </c>
      <c r="D130" t="s">
        <v>195</v>
      </c>
      <c r="E130" s="4" t="s">
        <v>95</v>
      </c>
      <c r="F130">
        <v>22</v>
      </c>
      <c r="G130" s="5">
        <v>8</v>
      </c>
      <c r="H130">
        <v>25</v>
      </c>
      <c r="I130">
        <v>15</v>
      </c>
      <c r="J130">
        <v>14</v>
      </c>
      <c r="K130">
        <v>14</v>
      </c>
      <c r="M130">
        <f aca="true" t="shared" si="6" ref="M130:M193">(F130*0.2)+(G130*0.15)+(H130*0.05)+(I130*0.05)+(J130*0.15)+(K130*0.2)</f>
        <v>12.500000000000002</v>
      </c>
      <c r="N130" s="3">
        <f t="shared" si="5"/>
        <v>24.248302618816687</v>
      </c>
    </row>
    <row r="131" spans="1:14" ht="12.75">
      <c r="A131" s="4">
        <v>130</v>
      </c>
      <c r="B131" s="4">
        <v>99</v>
      </c>
      <c r="C131" s="4">
        <v>51</v>
      </c>
      <c r="D131" t="s">
        <v>130</v>
      </c>
      <c r="E131" s="4" t="s">
        <v>86</v>
      </c>
      <c r="F131">
        <v>30</v>
      </c>
      <c r="G131" s="5">
        <v>0</v>
      </c>
      <c r="H131">
        <v>6</v>
      </c>
      <c r="I131">
        <v>16</v>
      </c>
      <c r="J131">
        <v>22</v>
      </c>
      <c r="K131">
        <v>10</v>
      </c>
      <c r="M131">
        <f t="shared" si="6"/>
        <v>12.399999999999999</v>
      </c>
      <c r="N131" s="3">
        <f t="shared" si="5"/>
        <v>24.054316197866147</v>
      </c>
    </row>
    <row r="132" spans="1:14" ht="12.75">
      <c r="A132" s="4">
        <v>131</v>
      </c>
      <c r="B132" s="4">
        <v>131</v>
      </c>
      <c r="C132" s="4">
        <v>132</v>
      </c>
      <c r="D132" t="s">
        <v>162</v>
      </c>
      <c r="E132" s="4" t="s">
        <v>84</v>
      </c>
      <c r="F132">
        <v>24</v>
      </c>
      <c r="G132" s="5">
        <v>3</v>
      </c>
      <c r="H132">
        <v>25</v>
      </c>
      <c r="I132">
        <v>35</v>
      </c>
      <c r="J132">
        <v>11</v>
      </c>
      <c r="K132">
        <v>12</v>
      </c>
      <c r="M132">
        <f t="shared" si="6"/>
        <v>12.3</v>
      </c>
      <c r="N132" s="3">
        <f t="shared" si="5"/>
        <v>23.860329776915616</v>
      </c>
    </row>
    <row r="133" spans="1:14" ht="12.75">
      <c r="A133" s="4" t="s">
        <v>311</v>
      </c>
      <c r="B133" s="4">
        <v>98</v>
      </c>
      <c r="C133" s="4">
        <v>142</v>
      </c>
      <c r="D133" t="s">
        <v>129</v>
      </c>
      <c r="E133" s="4" t="s">
        <v>87</v>
      </c>
      <c r="F133">
        <v>34</v>
      </c>
      <c r="G133" s="5">
        <v>0</v>
      </c>
      <c r="H133">
        <v>53</v>
      </c>
      <c r="I133">
        <v>26</v>
      </c>
      <c r="J133">
        <v>6</v>
      </c>
      <c r="K133">
        <v>3</v>
      </c>
      <c r="M133">
        <f t="shared" si="6"/>
        <v>12.250000000000002</v>
      </c>
      <c r="N133" s="3">
        <f t="shared" si="5"/>
        <v>23.763336566440355</v>
      </c>
    </row>
    <row r="134" spans="1:14" ht="12.75">
      <c r="A134" s="4" t="s">
        <v>311</v>
      </c>
      <c r="B134" s="4" t="s">
        <v>263</v>
      </c>
      <c r="C134" s="4">
        <v>146</v>
      </c>
      <c r="D134" t="s">
        <v>209</v>
      </c>
      <c r="E134" s="4" t="s">
        <v>82</v>
      </c>
      <c r="F134">
        <v>20</v>
      </c>
      <c r="G134" s="5">
        <v>5</v>
      </c>
      <c r="H134">
        <v>14</v>
      </c>
      <c r="I134">
        <v>23</v>
      </c>
      <c r="J134">
        <v>19</v>
      </c>
      <c r="K134">
        <v>14</v>
      </c>
      <c r="M134">
        <f t="shared" si="6"/>
        <v>12.250000000000002</v>
      </c>
      <c r="N134" s="3">
        <f t="shared" si="5"/>
        <v>23.763336566440355</v>
      </c>
    </row>
    <row r="135" spans="1:14" ht="12.75">
      <c r="A135" s="4" t="s">
        <v>312</v>
      </c>
      <c r="B135" s="4" t="s">
        <v>174</v>
      </c>
      <c r="C135" s="4">
        <v>69</v>
      </c>
      <c r="D135" t="s">
        <v>138</v>
      </c>
      <c r="E135" s="4" t="s">
        <v>86</v>
      </c>
      <c r="F135">
        <v>28</v>
      </c>
      <c r="G135" s="5">
        <v>0</v>
      </c>
      <c r="H135">
        <v>7</v>
      </c>
      <c r="I135">
        <v>8</v>
      </c>
      <c r="J135">
        <v>23</v>
      </c>
      <c r="K135">
        <v>12</v>
      </c>
      <c r="M135">
        <f t="shared" si="6"/>
        <v>12.200000000000001</v>
      </c>
      <c r="N135" s="3">
        <f t="shared" si="5"/>
        <v>23.666343355965083</v>
      </c>
    </row>
    <row r="136" spans="1:14" ht="12.75">
      <c r="A136" s="4" t="s">
        <v>312</v>
      </c>
      <c r="B136" s="4" t="s">
        <v>179</v>
      </c>
      <c r="C136" s="4">
        <v>105</v>
      </c>
      <c r="D136" t="s">
        <v>157</v>
      </c>
      <c r="E136" s="4" t="s">
        <v>82</v>
      </c>
      <c r="F136">
        <v>30</v>
      </c>
      <c r="G136" s="5">
        <v>9</v>
      </c>
      <c r="H136">
        <v>14</v>
      </c>
      <c r="I136">
        <v>13</v>
      </c>
      <c r="J136">
        <v>6</v>
      </c>
      <c r="K136">
        <v>13</v>
      </c>
      <c r="M136">
        <f t="shared" si="6"/>
        <v>12.2</v>
      </c>
      <c r="N136" s="3">
        <f t="shared" si="5"/>
        <v>23.666343355965083</v>
      </c>
    </row>
    <row r="137" spans="1:14" ht="12.75">
      <c r="A137" s="4">
        <v>136</v>
      </c>
      <c r="B137" s="4">
        <v>120</v>
      </c>
      <c r="C137" s="4">
        <v>120</v>
      </c>
      <c r="D137" t="s">
        <v>151</v>
      </c>
      <c r="E137" s="4" t="s">
        <v>95</v>
      </c>
      <c r="F137">
        <v>27</v>
      </c>
      <c r="G137" s="5">
        <v>3</v>
      </c>
      <c r="H137">
        <v>33</v>
      </c>
      <c r="I137">
        <v>5</v>
      </c>
      <c r="J137">
        <v>12</v>
      </c>
      <c r="K137">
        <v>13</v>
      </c>
      <c r="M137">
        <f t="shared" si="6"/>
        <v>12.15</v>
      </c>
      <c r="N137" s="3">
        <f t="shared" si="5"/>
        <v>23.569350145489818</v>
      </c>
    </row>
    <row r="138" spans="1:14" ht="12.75">
      <c r="A138" s="4">
        <v>137</v>
      </c>
      <c r="B138" s="4" t="s">
        <v>178</v>
      </c>
      <c r="C138" s="4">
        <v>116</v>
      </c>
      <c r="D138" t="s">
        <v>153</v>
      </c>
      <c r="E138" s="4" t="s">
        <v>82</v>
      </c>
      <c r="F138">
        <v>31</v>
      </c>
      <c r="G138" s="5">
        <v>11</v>
      </c>
      <c r="H138">
        <v>11</v>
      </c>
      <c r="I138">
        <v>12</v>
      </c>
      <c r="J138">
        <v>8</v>
      </c>
      <c r="K138">
        <v>9</v>
      </c>
      <c r="M138">
        <f t="shared" si="6"/>
        <v>12</v>
      </c>
      <c r="N138" s="3">
        <f t="shared" si="5"/>
        <v>23.278370514064015</v>
      </c>
    </row>
    <row r="139" spans="1:14" ht="12.75">
      <c r="A139" s="4">
        <v>138</v>
      </c>
      <c r="B139" s="4">
        <v>79</v>
      </c>
      <c r="C139" s="4">
        <v>92</v>
      </c>
      <c r="D139" t="s">
        <v>110</v>
      </c>
      <c r="E139" s="4" t="s">
        <v>185</v>
      </c>
      <c r="F139">
        <v>42</v>
      </c>
      <c r="G139" s="5">
        <v>3</v>
      </c>
      <c r="H139">
        <v>10</v>
      </c>
      <c r="I139">
        <v>7</v>
      </c>
      <c r="J139">
        <v>11</v>
      </c>
      <c r="K139">
        <v>3</v>
      </c>
      <c r="M139">
        <f t="shared" si="6"/>
        <v>11.95</v>
      </c>
      <c r="N139" s="3">
        <f t="shared" si="5"/>
        <v>23.18137730358875</v>
      </c>
    </row>
    <row r="140" spans="1:14" ht="12.75">
      <c r="A140" s="4">
        <v>139</v>
      </c>
      <c r="B140" s="4" t="s">
        <v>171</v>
      </c>
      <c r="C140" s="4">
        <v>195</v>
      </c>
      <c r="D140" t="s">
        <v>127</v>
      </c>
      <c r="E140" s="4" t="s">
        <v>187</v>
      </c>
      <c r="F140">
        <v>33</v>
      </c>
      <c r="G140" s="5">
        <v>9</v>
      </c>
      <c r="H140">
        <v>3</v>
      </c>
      <c r="I140">
        <v>1</v>
      </c>
      <c r="J140">
        <v>25</v>
      </c>
      <c r="K140">
        <v>0</v>
      </c>
      <c r="M140">
        <f t="shared" si="6"/>
        <v>11.9</v>
      </c>
      <c r="N140" s="3">
        <f t="shared" si="5"/>
        <v>23.084384093113485</v>
      </c>
    </row>
    <row r="141" spans="1:14" ht="12.75">
      <c r="A141" s="4">
        <v>140</v>
      </c>
      <c r="B141" s="4">
        <v>190</v>
      </c>
      <c r="C141" s="4" t="s">
        <v>182</v>
      </c>
      <c r="D141" t="s">
        <v>247</v>
      </c>
      <c r="E141" s="4" t="s">
        <v>279</v>
      </c>
      <c r="F141">
        <v>14</v>
      </c>
      <c r="G141" s="5">
        <v>0</v>
      </c>
      <c r="H141">
        <v>27</v>
      </c>
      <c r="I141">
        <v>2</v>
      </c>
      <c r="J141">
        <v>1</v>
      </c>
      <c r="K141">
        <v>37</v>
      </c>
      <c r="M141">
        <f t="shared" si="6"/>
        <v>11.8</v>
      </c>
      <c r="N141" s="3">
        <f t="shared" si="5"/>
        <v>22.89039767216295</v>
      </c>
    </row>
    <row r="142" spans="1:14" ht="12.75">
      <c r="A142" s="4" t="s">
        <v>313</v>
      </c>
      <c r="B142" s="4" t="s">
        <v>170</v>
      </c>
      <c r="C142" s="4">
        <v>154</v>
      </c>
      <c r="D142" t="s">
        <v>124</v>
      </c>
      <c r="E142" s="4" t="s">
        <v>85</v>
      </c>
      <c r="F142">
        <v>33</v>
      </c>
      <c r="G142" s="5">
        <v>4</v>
      </c>
      <c r="H142">
        <v>6</v>
      </c>
      <c r="I142">
        <v>0</v>
      </c>
      <c r="J142">
        <v>27</v>
      </c>
      <c r="K142">
        <v>1</v>
      </c>
      <c r="M142">
        <f t="shared" si="6"/>
        <v>11.75</v>
      </c>
      <c r="N142" s="3">
        <f t="shared" si="5"/>
        <v>22.793404461687683</v>
      </c>
    </row>
    <row r="143" spans="1:14" ht="12.75">
      <c r="A143" s="4" t="s">
        <v>313</v>
      </c>
      <c r="B143" s="4">
        <v>129</v>
      </c>
      <c r="C143" s="4">
        <v>167</v>
      </c>
      <c r="D143" t="s">
        <v>160</v>
      </c>
      <c r="E143" s="4" t="s">
        <v>86</v>
      </c>
      <c r="F143">
        <v>21</v>
      </c>
      <c r="G143" s="5">
        <v>0</v>
      </c>
      <c r="H143">
        <v>9</v>
      </c>
      <c r="I143">
        <v>13</v>
      </c>
      <c r="J143">
        <v>35</v>
      </c>
      <c r="K143">
        <v>6</v>
      </c>
      <c r="M143">
        <f t="shared" si="6"/>
        <v>11.75</v>
      </c>
      <c r="N143" s="3">
        <f t="shared" si="5"/>
        <v>22.793404461687683</v>
      </c>
    </row>
    <row r="144" spans="1:14" ht="12.75">
      <c r="A144" s="4" t="s">
        <v>313</v>
      </c>
      <c r="B144" s="4">
        <v>165</v>
      </c>
      <c r="C144" s="4">
        <v>164</v>
      </c>
      <c r="D144" t="s">
        <v>222</v>
      </c>
      <c r="E144" s="4" t="s">
        <v>97</v>
      </c>
      <c r="F144">
        <v>21</v>
      </c>
      <c r="G144" s="5">
        <v>0</v>
      </c>
      <c r="H144">
        <v>44</v>
      </c>
      <c r="I144">
        <v>47</v>
      </c>
      <c r="J144">
        <v>8</v>
      </c>
      <c r="K144">
        <v>9</v>
      </c>
      <c r="M144">
        <f t="shared" si="6"/>
        <v>11.75</v>
      </c>
      <c r="N144" s="3">
        <f t="shared" si="5"/>
        <v>22.793404461687683</v>
      </c>
    </row>
    <row r="145" spans="1:14" ht="12.75">
      <c r="A145" s="4" t="s">
        <v>314</v>
      </c>
      <c r="B145" s="4" t="s">
        <v>180</v>
      </c>
      <c r="C145" s="4" t="s">
        <v>182</v>
      </c>
      <c r="D145" t="s">
        <v>159</v>
      </c>
      <c r="E145" s="4" t="s">
        <v>87</v>
      </c>
      <c r="F145">
        <v>30</v>
      </c>
      <c r="G145" s="5">
        <v>0</v>
      </c>
      <c r="H145">
        <v>53</v>
      </c>
      <c r="I145">
        <v>25</v>
      </c>
      <c r="J145">
        <v>5</v>
      </c>
      <c r="K145">
        <v>5</v>
      </c>
      <c r="M145">
        <f t="shared" si="6"/>
        <v>11.65</v>
      </c>
      <c r="N145" s="3">
        <f t="shared" si="5"/>
        <v>22.59941804073715</v>
      </c>
    </row>
    <row r="146" spans="1:14" ht="12.75">
      <c r="A146" s="4" t="s">
        <v>314</v>
      </c>
      <c r="B146" s="4" t="s">
        <v>262</v>
      </c>
      <c r="C146" s="4">
        <v>65</v>
      </c>
      <c r="D146" t="s">
        <v>205</v>
      </c>
      <c r="E146" s="4" t="s">
        <v>82</v>
      </c>
      <c r="F146">
        <v>27</v>
      </c>
      <c r="G146" s="5">
        <v>8</v>
      </c>
      <c r="H146">
        <v>5</v>
      </c>
      <c r="I146">
        <v>28</v>
      </c>
      <c r="J146">
        <v>8</v>
      </c>
      <c r="K146">
        <v>11</v>
      </c>
      <c r="M146">
        <f t="shared" si="6"/>
        <v>11.649999999999999</v>
      </c>
      <c r="N146" s="3">
        <f t="shared" si="5"/>
        <v>22.599418040737145</v>
      </c>
    </row>
    <row r="147" spans="1:14" ht="12.75">
      <c r="A147" s="4" t="s">
        <v>314</v>
      </c>
      <c r="B147" s="4" t="s">
        <v>260</v>
      </c>
      <c r="C147" s="4">
        <v>127</v>
      </c>
      <c r="D147" t="s">
        <v>196</v>
      </c>
      <c r="E147" s="4" t="s">
        <v>98</v>
      </c>
      <c r="F147">
        <v>27</v>
      </c>
      <c r="G147" s="5">
        <v>6</v>
      </c>
      <c r="H147">
        <v>28</v>
      </c>
      <c r="I147">
        <v>7</v>
      </c>
      <c r="J147">
        <v>12</v>
      </c>
      <c r="K147">
        <v>9</v>
      </c>
      <c r="M147">
        <f t="shared" si="6"/>
        <v>11.650000000000002</v>
      </c>
      <c r="N147" s="3">
        <f t="shared" si="5"/>
        <v>22.599418040737152</v>
      </c>
    </row>
    <row r="148" spans="1:14" ht="12.75">
      <c r="A148" s="4" t="s">
        <v>262</v>
      </c>
      <c r="B148" s="4">
        <v>149</v>
      </c>
      <c r="C148" s="4">
        <v>166</v>
      </c>
      <c r="D148" t="s">
        <v>206</v>
      </c>
      <c r="E148" s="4" t="s">
        <v>90</v>
      </c>
      <c r="F148">
        <v>24</v>
      </c>
      <c r="G148" s="5">
        <v>2</v>
      </c>
      <c r="H148">
        <v>52</v>
      </c>
      <c r="I148">
        <v>11</v>
      </c>
      <c r="J148">
        <v>13</v>
      </c>
      <c r="K148">
        <v>7</v>
      </c>
      <c r="M148">
        <f t="shared" si="6"/>
        <v>11.600000000000001</v>
      </c>
      <c r="N148" s="3">
        <f t="shared" si="5"/>
        <v>22.502424830261887</v>
      </c>
    </row>
    <row r="149" spans="1:14" ht="12.75">
      <c r="A149" s="4" t="s">
        <v>262</v>
      </c>
      <c r="B149" s="4" t="s">
        <v>270</v>
      </c>
      <c r="C149" s="4">
        <v>90</v>
      </c>
      <c r="D149" t="s">
        <v>233</v>
      </c>
      <c r="E149" s="4" t="s">
        <v>82</v>
      </c>
      <c r="F149">
        <v>18</v>
      </c>
      <c r="G149" s="5">
        <v>0</v>
      </c>
      <c r="H149">
        <v>4</v>
      </c>
      <c r="I149">
        <v>7</v>
      </c>
      <c r="J149">
        <v>7</v>
      </c>
      <c r="K149">
        <v>32</v>
      </c>
      <c r="M149">
        <f t="shared" si="6"/>
        <v>11.600000000000001</v>
      </c>
      <c r="N149" s="3">
        <f t="shared" si="5"/>
        <v>22.502424830261887</v>
      </c>
    </row>
    <row r="150" spans="1:14" ht="12.75">
      <c r="A150" s="4">
        <v>149</v>
      </c>
      <c r="B150" s="4" t="s">
        <v>263</v>
      </c>
      <c r="C150" s="4">
        <v>82</v>
      </c>
      <c r="D150" t="s">
        <v>210</v>
      </c>
      <c r="E150" s="4" t="s">
        <v>82</v>
      </c>
      <c r="F150">
        <v>25</v>
      </c>
      <c r="G150" s="5">
        <v>3</v>
      </c>
      <c r="H150">
        <v>10</v>
      </c>
      <c r="I150">
        <v>12</v>
      </c>
      <c r="J150">
        <v>8</v>
      </c>
      <c r="K150">
        <v>19</v>
      </c>
      <c r="M150">
        <f t="shared" si="6"/>
        <v>11.55</v>
      </c>
      <c r="N150" s="3">
        <f t="shared" si="5"/>
        <v>22.405431619786615</v>
      </c>
    </row>
    <row r="151" spans="1:14" ht="12.75">
      <c r="A151" s="4">
        <v>150</v>
      </c>
      <c r="B151" s="4" t="s">
        <v>178</v>
      </c>
      <c r="C151" s="4" t="s">
        <v>182</v>
      </c>
      <c r="D151" t="s">
        <v>152</v>
      </c>
      <c r="E151" s="4" t="s">
        <v>190</v>
      </c>
      <c r="F151">
        <v>33</v>
      </c>
      <c r="G151" s="5">
        <v>16</v>
      </c>
      <c r="H151">
        <v>11</v>
      </c>
      <c r="I151">
        <v>1</v>
      </c>
      <c r="J151">
        <v>12</v>
      </c>
      <c r="K151">
        <v>0</v>
      </c>
      <c r="M151">
        <f t="shared" si="6"/>
        <v>11.400000000000002</v>
      </c>
      <c r="N151" s="3">
        <f t="shared" si="5"/>
        <v>22.11445198836082</v>
      </c>
    </row>
    <row r="152" spans="1:14" ht="12.75">
      <c r="A152" s="4" t="s">
        <v>315</v>
      </c>
      <c r="B152" s="4">
        <v>118</v>
      </c>
      <c r="C152" s="4" t="s">
        <v>182</v>
      </c>
      <c r="D152" t="s">
        <v>149</v>
      </c>
      <c r="E152" s="4" t="s">
        <v>87</v>
      </c>
      <c r="F152">
        <v>34</v>
      </c>
      <c r="G152" s="5">
        <v>0</v>
      </c>
      <c r="H152">
        <v>53</v>
      </c>
      <c r="I152">
        <v>21</v>
      </c>
      <c r="J152">
        <v>3</v>
      </c>
      <c r="K152">
        <v>2</v>
      </c>
      <c r="M152">
        <f t="shared" si="6"/>
        <v>11.350000000000001</v>
      </c>
      <c r="N152" s="3">
        <f t="shared" si="5"/>
        <v>22.017458777885555</v>
      </c>
    </row>
    <row r="153" spans="1:14" ht="12.75">
      <c r="A153" s="4" t="s">
        <v>315</v>
      </c>
      <c r="B153" s="4" t="s">
        <v>261</v>
      </c>
      <c r="C153" s="4">
        <v>160</v>
      </c>
      <c r="D153" t="s">
        <v>200</v>
      </c>
      <c r="E153" s="4" t="s">
        <v>186</v>
      </c>
      <c r="F153">
        <v>26</v>
      </c>
      <c r="G153" s="5">
        <v>0</v>
      </c>
      <c r="H153">
        <v>22</v>
      </c>
      <c r="I153">
        <v>4</v>
      </c>
      <c r="J153">
        <v>7</v>
      </c>
      <c r="K153">
        <v>19</v>
      </c>
      <c r="M153">
        <f t="shared" si="6"/>
        <v>11.350000000000001</v>
      </c>
      <c r="N153" s="3">
        <f t="shared" si="5"/>
        <v>22.017458777885555</v>
      </c>
    </row>
    <row r="154" spans="1:14" ht="12.75">
      <c r="A154" s="4" t="s">
        <v>315</v>
      </c>
      <c r="B154" s="4" t="s">
        <v>264</v>
      </c>
      <c r="C154" s="4">
        <v>145</v>
      </c>
      <c r="D154" t="s">
        <v>212</v>
      </c>
      <c r="E154" s="4" t="s">
        <v>98</v>
      </c>
      <c r="F154">
        <v>23</v>
      </c>
      <c r="G154" s="5">
        <v>0</v>
      </c>
      <c r="H154">
        <v>21</v>
      </c>
      <c r="I154">
        <v>24</v>
      </c>
      <c r="J154">
        <v>10</v>
      </c>
      <c r="K154">
        <v>15</v>
      </c>
      <c r="M154">
        <f t="shared" si="6"/>
        <v>11.350000000000001</v>
      </c>
      <c r="N154" s="3">
        <f t="shared" si="5"/>
        <v>22.017458777885555</v>
      </c>
    </row>
    <row r="155" spans="1:14" ht="12.75">
      <c r="A155" s="4" t="s">
        <v>315</v>
      </c>
      <c r="B155" s="4">
        <v>164</v>
      </c>
      <c r="C155" s="4">
        <v>104</v>
      </c>
      <c r="D155" t="s">
        <v>221</v>
      </c>
      <c r="E155" s="4" t="s">
        <v>82</v>
      </c>
      <c r="F155">
        <v>15</v>
      </c>
      <c r="G155" s="5">
        <v>0</v>
      </c>
      <c r="H155">
        <v>13</v>
      </c>
      <c r="I155">
        <v>18</v>
      </c>
      <c r="J155">
        <v>16</v>
      </c>
      <c r="K155">
        <v>22</v>
      </c>
      <c r="M155">
        <f t="shared" si="6"/>
        <v>11.35</v>
      </c>
      <c r="N155" s="3">
        <f t="shared" si="5"/>
        <v>22.017458777885548</v>
      </c>
    </row>
    <row r="156" spans="1:14" ht="12.75">
      <c r="A156" s="4" t="s">
        <v>315</v>
      </c>
      <c r="B156" s="4" t="s">
        <v>272</v>
      </c>
      <c r="C156" s="4">
        <v>174</v>
      </c>
      <c r="D156" t="s">
        <v>242</v>
      </c>
      <c r="E156" s="4" t="s">
        <v>90</v>
      </c>
      <c r="F156">
        <v>18</v>
      </c>
      <c r="G156" s="5">
        <v>8</v>
      </c>
      <c r="H156">
        <v>10</v>
      </c>
      <c r="I156">
        <v>16</v>
      </c>
      <c r="J156">
        <v>7</v>
      </c>
      <c r="K156">
        <v>21</v>
      </c>
      <c r="M156">
        <f t="shared" si="6"/>
        <v>11.35</v>
      </c>
      <c r="N156" s="3">
        <f t="shared" si="5"/>
        <v>22.017458777885548</v>
      </c>
    </row>
    <row r="157" spans="1:14" ht="12.75">
      <c r="A157" s="4">
        <v>156</v>
      </c>
      <c r="B157" s="4" t="s">
        <v>264</v>
      </c>
      <c r="C157" s="4" t="s">
        <v>182</v>
      </c>
      <c r="D157" t="s">
        <v>211</v>
      </c>
      <c r="E157" s="4" t="s">
        <v>87</v>
      </c>
      <c r="F157">
        <v>27</v>
      </c>
      <c r="G157" s="5">
        <v>0</v>
      </c>
      <c r="H157">
        <v>53</v>
      </c>
      <c r="I157">
        <v>49</v>
      </c>
      <c r="J157">
        <v>4</v>
      </c>
      <c r="K157">
        <v>1</v>
      </c>
      <c r="M157">
        <f t="shared" si="6"/>
        <v>11.299999999999999</v>
      </c>
      <c r="N157" s="3">
        <f t="shared" si="5"/>
        <v>21.920465567410282</v>
      </c>
    </row>
    <row r="158" spans="1:14" ht="12.75">
      <c r="A158" s="4" t="s">
        <v>265</v>
      </c>
      <c r="B158" s="4" t="s">
        <v>269</v>
      </c>
      <c r="C158" s="4" t="s">
        <v>182</v>
      </c>
      <c r="D158" t="s">
        <v>230</v>
      </c>
      <c r="E158" s="4" t="s">
        <v>86</v>
      </c>
      <c r="F158">
        <v>24</v>
      </c>
      <c r="G158" s="5">
        <v>12</v>
      </c>
      <c r="H158">
        <v>9</v>
      </c>
      <c r="I158">
        <v>9</v>
      </c>
      <c r="J158">
        <v>21</v>
      </c>
      <c r="K158">
        <v>3</v>
      </c>
      <c r="M158">
        <f t="shared" si="6"/>
        <v>11.25</v>
      </c>
      <c r="N158" s="3">
        <f t="shared" si="5"/>
        <v>21.823472356935017</v>
      </c>
    </row>
    <row r="159" spans="1:14" ht="12.75">
      <c r="A159" s="4" t="s">
        <v>265</v>
      </c>
      <c r="B159" s="4">
        <v>178</v>
      </c>
      <c r="C159" s="4">
        <v>198</v>
      </c>
      <c r="D159" t="s">
        <v>235</v>
      </c>
      <c r="E159" s="4" t="s">
        <v>91</v>
      </c>
      <c r="F159">
        <v>19</v>
      </c>
      <c r="G159" s="5">
        <v>0</v>
      </c>
      <c r="H159">
        <v>100</v>
      </c>
      <c r="I159">
        <v>9</v>
      </c>
      <c r="J159">
        <v>8</v>
      </c>
      <c r="K159">
        <v>4</v>
      </c>
      <c r="M159">
        <f t="shared" si="6"/>
        <v>11.25</v>
      </c>
      <c r="N159" s="3">
        <f aca="true" t="shared" si="7" ref="N159:N190">M159*100/51.55</f>
        <v>21.823472356935017</v>
      </c>
    </row>
    <row r="160" spans="1:14" ht="12.75">
      <c r="A160" s="4" t="s">
        <v>266</v>
      </c>
      <c r="B160" s="4" t="s">
        <v>177</v>
      </c>
      <c r="C160" s="4">
        <v>85</v>
      </c>
      <c r="D160" t="s">
        <v>147</v>
      </c>
      <c r="E160" s="4" t="s">
        <v>92</v>
      </c>
      <c r="F160">
        <v>33</v>
      </c>
      <c r="G160" s="5">
        <v>0</v>
      </c>
      <c r="H160">
        <v>11</v>
      </c>
      <c r="I160">
        <v>17</v>
      </c>
      <c r="J160">
        <v>12</v>
      </c>
      <c r="K160">
        <v>7</v>
      </c>
      <c r="M160">
        <f t="shared" si="6"/>
        <v>11.200000000000001</v>
      </c>
      <c r="N160" s="3">
        <f t="shared" si="7"/>
        <v>21.72647914645975</v>
      </c>
    </row>
    <row r="161" spans="1:14" ht="12.75">
      <c r="A161" s="4" t="s">
        <v>266</v>
      </c>
      <c r="B161" s="4" t="s">
        <v>266</v>
      </c>
      <c r="C161" s="4">
        <v>165</v>
      </c>
      <c r="D161" t="s">
        <v>217</v>
      </c>
      <c r="E161" s="4" t="s">
        <v>82</v>
      </c>
      <c r="F161">
        <v>19</v>
      </c>
      <c r="G161" s="5">
        <v>11</v>
      </c>
      <c r="H161">
        <v>9</v>
      </c>
      <c r="I161">
        <v>17</v>
      </c>
      <c r="J161">
        <v>15</v>
      </c>
      <c r="K161">
        <v>11</v>
      </c>
      <c r="M161">
        <f t="shared" si="6"/>
        <v>11.2</v>
      </c>
      <c r="N161" s="3">
        <f t="shared" si="7"/>
        <v>21.72647914645975</v>
      </c>
    </row>
    <row r="162" spans="1:14" ht="12.75">
      <c r="A162" s="4">
        <v>161</v>
      </c>
      <c r="B162" s="4" t="s">
        <v>259</v>
      </c>
      <c r="C162" s="4">
        <v>153</v>
      </c>
      <c r="D162" t="s">
        <v>193</v>
      </c>
      <c r="E162" s="4" t="s">
        <v>86</v>
      </c>
      <c r="F162">
        <v>26</v>
      </c>
      <c r="G162" s="5">
        <v>0</v>
      </c>
      <c r="H162">
        <v>7</v>
      </c>
      <c r="I162">
        <v>11</v>
      </c>
      <c r="J162">
        <v>19</v>
      </c>
      <c r="K162">
        <v>11</v>
      </c>
      <c r="M162">
        <f t="shared" si="6"/>
        <v>11.149999999999999</v>
      </c>
      <c r="N162" s="3">
        <f t="shared" si="7"/>
        <v>21.629485935984476</v>
      </c>
    </row>
    <row r="163" spans="1:14" ht="12.75">
      <c r="A163" s="4" t="s">
        <v>316</v>
      </c>
      <c r="B163" s="4" t="s">
        <v>170</v>
      </c>
      <c r="C163" s="4">
        <v>118</v>
      </c>
      <c r="D163" t="s">
        <v>125</v>
      </c>
      <c r="E163" s="4" t="s">
        <v>186</v>
      </c>
      <c r="F163">
        <v>39</v>
      </c>
      <c r="G163" s="5">
        <v>0</v>
      </c>
      <c r="H163">
        <v>3</v>
      </c>
      <c r="I163">
        <v>5</v>
      </c>
      <c r="J163">
        <v>14</v>
      </c>
      <c r="K163">
        <v>4</v>
      </c>
      <c r="M163">
        <f t="shared" si="6"/>
        <v>11.100000000000001</v>
      </c>
      <c r="N163" s="3">
        <f t="shared" si="7"/>
        <v>21.53249272550922</v>
      </c>
    </row>
    <row r="164" spans="1:14" ht="12.75">
      <c r="A164" s="4" t="s">
        <v>316</v>
      </c>
      <c r="B164" s="4" t="s">
        <v>266</v>
      </c>
      <c r="C164" s="4">
        <v>72</v>
      </c>
      <c r="D164" t="s">
        <v>219</v>
      </c>
      <c r="E164" s="4" t="s">
        <v>82</v>
      </c>
      <c r="F164">
        <v>24</v>
      </c>
      <c r="G164" s="5">
        <v>0</v>
      </c>
      <c r="H164">
        <v>10</v>
      </c>
      <c r="I164">
        <v>6</v>
      </c>
      <c r="J164">
        <v>6</v>
      </c>
      <c r="K164">
        <v>23</v>
      </c>
      <c r="M164">
        <f t="shared" si="6"/>
        <v>11.100000000000001</v>
      </c>
      <c r="N164" s="3">
        <f t="shared" si="7"/>
        <v>21.53249272550922</v>
      </c>
    </row>
    <row r="165" spans="1:14" ht="12.75">
      <c r="A165" s="4">
        <v>164</v>
      </c>
      <c r="B165" s="4" t="s">
        <v>176</v>
      </c>
      <c r="C165" s="4">
        <v>125</v>
      </c>
      <c r="D165" t="s">
        <v>143</v>
      </c>
      <c r="E165" s="4" t="s">
        <v>92</v>
      </c>
      <c r="F165">
        <v>32</v>
      </c>
      <c r="G165" s="5">
        <v>0</v>
      </c>
      <c r="H165">
        <v>11</v>
      </c>
      <c r="I165">
        <v>18</v>
      </c>
      <c r="J165">
        <v>16</v>
      </c>
      <c r="K165">
        <v>4</v>
      </c>
      <c r="M165">
        <f t="shared" si="6"/>
        <v>11.05</v>
      </c>
      <c r="N165" s="3">
        <f t="shared" si="7"/>
        <v>21.43549951503395</v>
      </c>
    </row>
    <row r="166" spans="1:14" ht="12.75">
      <c r="A166" s="4">
        <v>165</v>
      </c>
      <c r="B166" s="4" t="s">
        <v>270</v>
      </c>
      <c r="C166" s="4">
        <v>136</v>
      </c>
      <c r="D166" t="s">
        <v>232</v>
      </c>
      <c r="E166" s="4" t="s">
        <v>82</v>
      </c>
      <c r="F166">
        <v>24</v>
      </c>
      <c r="G166" s="5">
        <v>3</v>
      </c>
      <c r="H166">
        <v>7</v>
      </c>
      <c r="I166">
        <v>15</v>
      </c>
      <c r="J166">
        <v>11</v>
      </c>
      <c r="K166">
        <v>15</v>
      </c>
      <c r="M166">
        <f t="shared" si="6"/>
        <v>11</v>
      </c>
      <c r="N166" s="3">
        <f t="shared" si="7"/>
        <v>21.33850630455868</v>
      </c>
    </row>
    <row r="167" spans="1:14" ht="12.75">
      <c r="A167" s="4">
        <v>166</v>
      </c>
      <c r="B167" s="4" t="s">
        <v>266</v>
      </c>
      <c r="C167" s="4">
        <v>143</v>
      </c>
      <c r="D167" t="s">
        <v>218</v>
      </c>
      <c r="E167" s="4" t="s">
        <v>90</v>
      </c>
      <c r="F167">
        <v>21</v>
      </c>
      <c r="G167" s="5">
        <v>0</v>
      </c>
      <c r="H167">
        <v>75</v>
      </c>
      <c r="I167">
        <v>13</v>
      </c>
      <c r="J167">
        <v>9</v>
      </c>
      <c r="K167">
        <v>5</v>
      </c>
      <c r="M167">
        <f t="shared" si="6"/>
        <v>10.95</v>
      </c>
      <c r="N167" s="3">
        <f t="shared" si="7"/>
        <v>21.241513094083416</v>
      </c>
    </row>
    <row r="168" spans="1:14" ht="12.75">
      <c r="A168" s="4" t="s">
        <v>317</v>
      </c>
      <c r="B168" s="4" t="s">
        <v>260</v>
      </c>
      <c r="C168" s="4">
        <v>101</v>
      </c>
      <c r="D168" t="s">
        <v>197</v>
      </c>
      <c r="E168" s="4" t="s">
        <v>278</v>
      </c>
      <c r="F168">
        <v>29</v>
      </c>
      <c r="G168" s="5">
        <v>0</v>
      </c>
      <c r="H168">
        <v>25</v>
      </c>
      <c r="I168">
        <v>16</v>
      </c>
      <c r="J168">
        <v>13</v>
      </c>
      <c r="K168">
        <v>5</v>
      </c>
      <c r="M168">
        <f t="shared" si="6"/>
        <v>10.8</v>
      </c>
      <c r="N168" s="3">
        <f t="shared" si="7"/>
        <v>20.950533462657614</v>
      </c>
    </row>
    <row r="169" spans="1:14" ht="12.75">
      <c r="A169" s="4" t="s">
        <v>317</v>
      </c>
      <c r="B169" s="4" t="s">
        <v>267</v>
      </c>
      <c r="C169" s="4">
        <v>161</v>
      </c>
      <c r="D169" t="s">
        <v>223</v>
      </c>
      <c r="E169" s="4" t="s">
        <v>87</v>
      </c>
      <c r="F169">
        <v>24</v>
      </c>
      <c r="G169" s="5">
        <v>0</v>
      </c>
      <c r="H169">
        <v>53</v>
      </c>
      <c r="I169">
        <v>29</v>
      </c>
      <c r="J169">
        <v>6</v>
      </c>
      <c r="K169">
        <v>5</v>
      </c>
      <c r="M169">
        <f t="shared" si="6"/>
        <v>10.800000000000002</v>
      </c>
      <c r="N169" s="3">
        <f t="shared" si="7"/>
        <v>20.95053346265762</v>
      </c>
    </row>
    <row r="170" spans="1:14" ht="12.75">
      <c r="A170" s="4">
        <v>169</v>
      </c>
      <c r="B170" s="4" t="s">
        <v>264</v>
      </c>
      <c r="C170" s="4">
        <v>60</v>
      </c>
      <c r="D170" t="s">
        <v>213</v>
      </c>
      <c r="E170" s="4" t="s">
        <v>92</v>
      </c>
      <c r="F170">
        <v>30</v>
      </c>
      <c r="G170" s="5">
        <v>7</v>
      </c>
      <c r="H170">
        <v>11</v>
      </c>
      <c r="I170">
        <v>25</v>
      </c>
      <c r="J170">
        <v>6</v>
      </c>
      <c r="K170">
        <v>5</v>
      </c>
      <c r="M170">
        <f t="shared" si="6"/>
        <v>10.75</v>
      </c>
      <c r="N170" s="3">
        <f t="shared" si="7"/>
        <v>20.85354025218235</v>
      </c>
    </row>
    <row r="171" spans="1:14" ht="12.75">
      <c r="A171" s="4">
        <v>170</v>
      </c>
      <c r="B171" s="4" t="s">
        <v>273</v>
      </c>
      <c r="C171" s="4" t="s">
        <v>182</v>
      </c>
      <c r="D171" t="s">
        <v>243</v>
      </c>
      <c r="E171" s="4" t="s">
        <v>95</v>
      </c>
      <c r="F171">
        <v>17</v>
      </c>
      <c r="G171" s="5">
        <v>3</v>
      </c>
      <c r="H171">
        <v>32</v>
      </c>
      <c r="I171">
        <v>14</v>
      </c>
      <c r="J171">
        <v>13</v>
      </c>
      <c r="K171">
        <v>13</v>
      </c>
      <c r="M171">
        <f t="shared" si="6"/>
        <v>10.700000000000001</v>
      </c>
      <c r="N171" s="3">
        <f t="shared" si="7"/>
        <v>20.756547041707083</v>
      </c>
    </row>
    <row r="172" spans="1:14" ht="12.75">
      <c r="A172" s="4" t="s">
        <v>318</v>
      </c>
      <c r="B172" s="4" t="s">
        <v>262</v>
      </c>
      <c r="C172" s="4" t="s">
        <v>182</v>
      </c>
      <c r="D172" t="s">
        <v>204</v>
      </c>
      <c r="E172" s="4" t="s">
        <v>86</v>
      </c>
      <c r="F172">
        <v>26</v>
      </c>
      <c r="G172" s="5">
        <v>0</v>
      </c>
      <c r="H172">
        <v>7</v>
      </c>
      <c r="I172">
        <v>8</v>
      </c>
      <c r="J172">
        <v>25</v>
      </c>
      <c r="K172">
        <v>4</v>
      </c>
      <c r="M172">
        <f t="shared" si="6"/>
        <v>10.5</v>
      </c>
      <c r="N172" s="3">
        <f t="shared" si="7"/>
        <v>20.368574199806016</v>
      </c>
    </row>
    <row r="173" spans="1:14" ht="12.75">
      <c r="A173" s="4" t="s">
        <v>318</v>
      </c>
      <c r="B173" s="4" t="s">
        <v>268</v>
      </c>
      <c r="C173" s="4" t="s">
        <v>182</v>
      </c>
      <c r="D173" t="s">
        <v>227</v>
      </c>
      <c r="E173" s="4" t="s">
        <v>185</v>
      </c>
      <c r="F173">
        <v>16</v>
      </c>
      <c r="G173" s="5">
        <v>0</v>
      </c>
      <c r="H173">
        <v>2</v>
      </c>
      <c r="I173">
        <v>9</v>
      </c>
      <c r="J173">
        <v>45</v>
      </c>
      <c r="K173">
        <v>0</v>
      </c>
      <c r="M173">
        <f t="shared" si="6"/>
        <v>10.5</v>
      </c>
      <c r="N173" s="3">
        <f t="shared" si="7"/>
        <v>20.368574199806016</v>
      </c>
    </row>
    <row r="174" spans="1:14" ht="12.75">
      <c r="A174" s="4">
        <v>173</v>
      </c>
      <c r="B174" s="4" t="s">
        <v>277</v>
      </c>
      <c r="C174" s="4" t="s">
        <v>182</v>
      </c>
      <c r="D174" t="s">
        <v>258</v>
      </c>
      <c r="E174" s="4" t="s">
        <v>82</v>
      </c>
      <c r="F174">
        <v>12</v>
      </c>
      <c r="G174" s="5">
        <v>8</v>
      </c>
      <c r="H174">
        <v>3</v>
      </c>
      <c r="I174">
        <v>6</v>
      </c>
      <c r="J174">
        <v>28</v>
      </c>
      <c r="K174">
        <v>11</v>
      </c>
      <c r="M174">
        <f t="shared" si="6"/>
        <v>10.45</v>
      </c>
      <c r="N174" s="3">
        <f t="shared" si="7"/>
        <v>20.271580989330747</v>
      </c>
    </row>
    <row r="175" spans="1:14" ht="12.75">
      <c r="A175" s="4">
        <v>174</v>
      </c>
      <c r="B175" s="4" t="s">
        <v>271</v>
      </c>
      <c r="C175" s="4" t="s">
        <v>182</v>
      </c>
      <c r="D175" t="s">
        <v>237</v>
      </c>
      <c r="E175" s="4" t="s">
        <v>84</v>
      </c>
      <c r="F175">
        <v>18</v>
      </c>
      <c r="G175" s="5">
        <v>0</v>
      </c>
      <c r="H175">
        <v>25</v>
      </c>
      <c r="I175">
        <v>32</v>
      </c>
      <c r="J175">
        <v>26</v>
      </c>
      <c r="K175">
        <v>0</v>
      </c>
      <c r="M175">
        <f t="shared" si="6"/>
        <v>10.35</v>
      </c>
      <c r="N175" s="3">
        <f t="shared" si="7"/>
        <v>20.077594568380214</v>
      </c>
    </row>
    <row r="176" spans="1:14" ht="12.75">
      <c r="A176" s="4" t="s">
        <v>270</v>
      </c>
      <c r="B176" s="4" t="s">
        <v>265</v>
      </c>
      <c r="C176" s="4" t="s">
        <v>182</v>
      </c>
      <c r="D176" t="s">
        <v>214</v>
      </c>
      <c r="E176" s="4" t="s">
        <v>86</v>
      </c>
      <c r="F176">
        <v>28</v>
      </c>
      <c r="G176" s="5">
        <v>0</v>
      </c>
      <c r="H176">
        <v>3</v>
      </c>
      <c r="I176">
        <v>7</v>
      </c>
      <c r="J176">
        <v>16</v>
      </c>
      <c r="K176">
        <v>9</v>
      </c>
      <c r="M176">
        <f t="shared" si="6"/>
        <v>10.3</v>
      </c>
      <c r="N176" s="3">
        <f t="shared" si="7"/>
        <v>19.98060135790495</v>
      </c>
    </row>
    <row r="177" spans="1:14" ht="12.75">
      <c r="A177" s="4" t="s">
        <v>270</v>
      </c>
      <c r="B177" s="4" t="s">
        <v>177</v>
      </c>
      <c r="C177" s="4">
        <v>102</v>
      </c>
      <c r="D177" t="s">
        <v>146</v>
      </c>
      <c r="E177" s="4" t="s">
        <v>189</v>
      </c>
      <c r="F177">
        <v>36</v>
      </c>
      <c r="G177" s="5">
        <v>0</v>
      </c>
      <c r="H177">
        <v>4</v>
      </c>
      <c r="I177">
        <v>1</v>
      </c>
      <c r="J177">
        <v>15</v>
      </c>
      <c r="K177">
        <v>3</v>
      </c>
      <c r="M177">
        <f t="shared" si="6"/>
        <v>10.299999999999999</v>
      </c>
      <c r="N177" s="3">
        <f t="shared" si="7"/>
        <v>19.98060135790495</v>
      </c>
    </row>
    <row r="178" spans="1:14" ht="12.75">
      <c r="A178" s="4" t="s">
        <v>270</v>
      </c>
      <c r="B178" s="4" t="s">
        <v>269</v>
      </c>
      <c r="C178" s="4" t="s">
        <v>182</v>
      </c>
      <c r="D178" t="s">
        <v>229</v>
      </c>
      <c r="E178" s="4" t="s">
        <v>92</v>
      </c>
      <c r="F178">
        <v>28</v>
      </c>
      <c r="G178" s="5">
        <v>5</v>
      </c>
      <c r="H178">
        <v>11</v>
      </c>
      <c r="I178">
        <v>17</v>
      </c>
      <c r="J178">
        <v>9</v>
      </c>
      <c r="K178">
        <v>6</v>
      </c>
      <c r="M178">
        <f t="shared" si="6"/>
        <v>10.3</v>
      </c>
      <c r="N178" s="3">
        <f t="shared" si="7"/>
        <v>19.98060135790495</v>
      </c>
    </row>
    <row r="179" spans="1:14" ht="12.75">
      <c r="A179" s="4" t="s">
        <v>270</v>
      </c>
      <c r="B179" s="4">
        <v>193</v>
      </c>
      <c r="C179" s="4" t="s">
        <v>182</v>
      </c>
      <c r="D179" t="s">
        <v>250</v>
      </c>
      <c r="E179" s="4" t="s">
        <v>82</v>
      </c>
      <c r="F179">
        <v>15</v>
      </c>
      <c r="G179" s="5">
        <v>0</v>
      </c>
      <c r="H179">
        <v>23</v>
      </c>
      <c r="I179">
        <v>10</v>
      </c>
      <c r="J179">
        <v>23</v>
      </c>
      <c r="K179">
        <v>11</v>
      </c>
      <c r="M179">
        <f t="shared" si="6"/>
        <v>10.3</v>
      </c>
      <c r="N179" s="3">
        <f t="shared" si="7"/>
        <v>19.98060135790495</v>
      </c>
    </row>
    <row r="180" spans="1:14" ht="12.75">
      <c r="A180" s="4" t="s">
        <v>319</v>
      </c>
      <c r="B180" s="4">
        <v>142</v>
      </c>
      <c r="C180" s="4">
        <v>157</v>
      </c>
      <c r="D180" t="s">
        <v>199</v>
      </c>
      <c r="E180" s="4" t="s">
        <v>92</v>
      </c>
      <c r="F180">
        <v>33</v>
      </c>
      <c r="G180" s="5">
        <v>0</v>
      </c>
      <c r="H180">
        <v>11</v>
      </c>
      <c r="I180">
        <v>17</v>
      </c>
      <c r="J180">
        <v>7</v>
      </c>
      <c r="K180">
        <v>6</v>
      </c>
      <c r="M180">
        <f t="shared" si="6"/>
        <v>10.25</v>
      </c>
      <c r="N180" s="3">
        <f t="shared" si="7"/>
        <v>19.88360814742968</v>
      </c>
    </row>
    <row r="181" spans="1:14" ht="12.75">
      <c r="A181" s="4" t="s">
        <v>319</v>
      </c>
      <c r="B181" s="4">
        <v>198</v>
      </c>
      <c r="C181" s="4" t="s">
        <v>182</v>
      </c>
      <c r="D181" t="s">
        <v>255</v>
      </c>
      <c r="E181" s="4" t="s">
        <v>86</v>
      </c>
      <c r="F181">
        <v>8</v>
      </c>
      <c r="G181" s="5">
        <v>0</v>
      </c>
      <c r="H181">
        <v>7</v>
      </c>
      <c r="I181">
        <v>19</v>
      </c>
      <c r="J181">
        <v>45</v>
      </c>
      <c r="K181">
        <v>3</v>
      </c>
      <c r="M181">
        <f t="shared" si="6"/>
        <v>10.25</v>
      </c>
      <c r="N181" s="3">
        <f t="shared" si="7"/>
        <v>19.88360814742968</v>
      </c>
    </row>
    <row r="182" spans="1:14" ht="12.75">
      <c r="A182" s="4">
        <v>181</v>
      </c>
      <c r="B182" s="4" t="s">
        <v>178</v>
      </c>
      <c r="C182" s="4">
        <v>71</v>
      </c>
      <c r="D182" t="s">
        <v>154</v>
      </c>
      <c r="E182" s="4" t="s">
        <v>84</v>
      </c>
      <c r="F182">
        <v>38</v>
      </c>
      <c r="G182" s="5">
        <v>0</v>
      </c>
      <c r="H182">
        <v>13</v>
      </c>
      <c r="I182">
        <v>26</v>
      </c>
      <c r="J182">
        <v>4</v>
      </c>
      <c r="K182">
        <v>0</v>
      </c>
      <c r="M182">
        <f t="shared" si="6"/>
        <v>10.15</v>
      </c>
      <c r="N182" s="3">
        <f t="shared" si="7"/>
        <v>19.689621726479146</v>
      </c>
    </row>
    <row r="183" spans="1:14" ht="12.75">
      <c r="A183" s="4">
        <v>182</v>
      </c>
      <c r="B183" s="4" t="s">
        <v>276</v>
      </c>
      <c r="C183" s="4">
        <v>122</v>
      </c>
      <c r="D183" t="s">
        <v>254</v>
      </c>
      <c r="E183" s="4" t="s">
        <v>279</v>
      </c>
      <c r="F183">
        <v>19</v>
      </c>
      <c r="G183" s="5">
        <v>0</v>
      </c>
      <c r="H183">
        <v>54</v>
      </c>
      <c r="I183">
        <v>22</v>
      </c>
      <c r="J183">
        <v>9</v>
      </c>
      <c r="K183">
        <v>5</v>
      </c>
      <c r="M183">
        <f t="shared" si="6"/>
        <v>9.95</v>
      </c>
      <c r="N183" s="3">
        <f t="shared" si="7"/>
        <v>19.30164888457808</v>
      </c>
    </row>
    <row r="184" spans="1:14" ht="12.75">
      <c r="A184" s="4">
        <v>183</v>
      </c>
      <c r="B184" s="4" t="s">
        <v>179</v>
      </c>
      <c r="C184" s="4">
        <v>162</v>
      </c>
      <c r="D184" t="s">
        <v>156</v>
      </c>
      <c r="E184" s="4" t="s">
        <v>191</v>
      </c>
      <c r="F184">
        <v>39</v>
      </c>
      <c r="G184" s="5">
        <v>0</v>
      </c>
      <c r="H184">
        <v>5</v>
      </c>
      <c r="I184">
        <v>5</v>
      </c>
      <c r="J184">
        <v>4</v>
      </c>
      <c r="K184">
        <v>5</v>
      </c>
      <c r="M184">
        <f t="shared" si="6"/>
        <v>9.9</v>
      </c>
      <c r="N184" s="3">
        <f t="shared" si="7"/>
        <v>19.204655674102813</v>
      </c>
    </row>
    <row r="185" spans="1:14" ht="12.75">
      <c r="A185" s="4" t="s">
        <v>272</v>
      </c>
      <c r="B185" s="4" t="s">
        <v>273</v>
      </c>
      <c r="C185" s="4">
        <v>114</v>
      </c>
      <c r="D185" t="s">
        <v>244</v>
      </c>
      <c r="E185" s="4" t="s">
        <v>94</v>
      </c>
      <c r="F185">
        <v>22</v>
      </c>
      <c r="G185" s="5">
        <v>0</v>
      </c>
      <c r="H185">
        <v>31</v>
      </c>
      <c r="I185">
        <v>21</v>
      </c>
      <c r="J185">
        <v>15</v>
      </c>
      <c r="K185">
        <v>3</v>
      </c>
      <c r="M185">
        <f t="shared" si="6"/>
        <v>9.85</v>
      </c>
      <c r="N185" s="3">
        <f t="shared" si="7"/>
        <v>19.10766246362755</v>
      </c>
    </row>
    <row r="186" spans="1:14" ht="12.75">
      <c r="A186" s="4" t="s">
        <v>272</v>
      </c>
      <c r="B186" s="4" t="s">
        <v>274</v>
      </c>
      <c r="C186" s="4">
        <v>108</v>
      </c>
      <c r="D186" t="s">
        <v>246</v>
      </c>
      <c r="E186" s="4" t="s">
        <v>94</v>
      </c>
      <c r="F186">
        <v>23</v>
      </c>
      <c r="G186" s="5">
        <v>0</v>
      </c>
      <c r="H186">
        <v>62</v>
      </c>
      <c r="I186">
        <v>20</v>
      </c>
      <c r="J186">
        <v>5</v>
      </c>
      <c r="K186">
        <v>2</v>
      </c>
      <c r="M186">
        <f t="shared" si="6"/>
        <v>9.850000000000001</v>
      </c>
      <c r="N186" s="3">
        <f t="shared" si="7"/>
        <v>19.10766246362755</v>
      </c>
    </row>
    <row r="187" spans="1:14" ht="12.75">
      <c r="A187" s="4">
        <v>186</v>
      </c>
      <c r="B187" s="4" t="s">
        <v>271</v>
      </c>
      <c r="C187" s="4">
        <v>140</v>
      </c>
      <c r="D187" t="s">
        <v>239</v>
      </c>
      <c r="E187" s="4" t="s">
        <v>279</v>
      </c>
      <c r="F187">
        <v>24</v>
      </c>
      <c r="G187" s="5">
        <v>0</v>
      </c>
      <c r="H187">
        <v>27</v>
      </c>
      <c r="I187">
        <v>8</v>
      </c>
      <c r="J187">
        <v>7</v>
      </c>
      <c r="K187">
        <v>11</v>
      </c>
      <c r="M187">
        <f t="shared" si="6"/>
        <v>9.8</v>
      </c>
      <c r="N187" s="3">
        <f t="shared" si="7"/>
        <v>19.010669253152283</v>
      </c>
    </row>
    <row r="188" spans="1:14" ht="12.75">
      <c r="A188" s="4">
        <v>187</v>
      </c>
      <c r="B188" s="4" t="s">
        <v>271</v>
      </c>
      <c r="C188" s="4">
        <v>171</v>
      </c>
      <c r="D188" t="s">
        <v>238</v>
      </c>
      <c r="E188" s="4" t="s">
        <v>279</v>
      </c>
      <c r="F188">
        <v>24</v>
      </c>
      <c r="G188" s="5">
        <v>0</v>
      </c>
      <c r="H188">
        <v>15</v>
      </c>
      <c r="I188">
        <v>16</v>
      </c>
      <c r="J188">
        <v>13</v>
      </c>
      <c r="K188">
        <v>7</v>
      </c>
      <c r="M188">
        <f t="shared" si="6"/>
        <v>9.700000000000001</v>
      </c>
      <c r="N188" s="3">
        <f t="shared" si="7"/>
        <v>18.81668283220175</v>
      </c>
    </row>
    <row r="189" spans="1:14" ht="12.75">
      <c r="A189" s="4">
        <v>188</v>
      </c>
      <c r="B189" s="4" t="s">
        <v>263</v>
      </c>
      <c r="C189" s="4">
        <v>192</v>
      </c>
      <c r="D189" t="s">
        <v>207</v>
      </c>
      <c r="E189" s="4" t="s">
        <v>85</v>
      </c>
      <c r="F189">
        <v>34</v>
      </c>
      <c r="G189" s="5">
        <v>0</v>
      </c>
      <c r="H189">
        <v>12</v>
      </c>
      <c r="I189">
        <v>5</v>
      </c>
      <c r="J189">
        <v>11</v>
      </c>
      <c r="K189">
        <v>1</v>
      </c>
      <c r="M189">
        <f t="shared" si="6"/>
        <v>9.5</v>
      </c>
      <c r="N189" s="3">
        <f t="shared" si="7"/>
        <v>18.42870999030068</v>
      </c>
    </row>
    <row r="190" spans="1:14" ht="12.75">
      <c r="A190" s="4" t="s">
        <v>320</v>
      </c>
      <c r="B190" s="4" t="s">
        <v>274</v>
      </c>
      <c r="C190" s="4" t="s">
        <v>182</v>
      </c>
      <c r="D190" t="s">
        <v>245</v>
      </c>
      <c r="E190" s="4" t="s">
        <v>282</v>
      </c>
      <c r="F190">
        <v>25</v>
      </c>
      <c r="G190" s="5">
        <v>0</v>
      </c>
      <c r="H190">
        <v>1</v>
      </c>
      <c r="I190">
        <v>1</v>
      </c>
      <c r="J190">
        <v>5</v>
      </c>
      <c r="K190">
        <v>18</v>
      </c>
      <c r="M190">
        <f t="shared" si="6"/>
        <v>9.45</v>
      </c>
      <c r="N190" s="3">
        <f t="shared" si="7"/>
        <v>18.33171677982541</v>
      </c>
    </row>
    <row r="191" spans="1:14" ht="12.75">
      <c r="A191" s="4" t="s">
        <v>320</v>
      </c>
      <c r="B191" s="4" t="s">
        <v>277</v>
      </c>
      <c r="C191" s="4" t="s">
        <v>182</v>
      </c>
      <c r="D191" t="s">
        <v>257</v>
      </c>
      <c r="E191" s="4" t="s">
        <v>82</v>
      </c>
      <c r="F191">
        <v>22</v>
      </c>
      <c r="G191" s="5">
        <v>9</v>
      </c>
      <c r="H191">
        <v>5</v>
      </c>
      <c r="I191">
        <v>14</v>
      </c>
      <c r="J191">
        <v>13</v>
      </c>
      <c r="K191">
        <v>4</v>
      </c>
      <c r="M191">
        <f t="shared" si="6"/>
        <v>9.450000000000001</v>
      </c>
      <c r="N191" s="3">
        <f>M191*100/51.55</f>
        <v>18.331716779825417</v>
      </c>
    </row>
    <row r="192" spans="1:14" ht="12.75">
      <c r="A192" s="4" t="s">
        <v>321</v>
      </c>
      <c r="B192" s="4" t="s">
        <v>269</v>
      </c>
      <c r="C192" s="4">
        <v>184</v>
      </c>
      <c r="D192" t="s">
        <v>231</v>
      </c>
      <c r="E192" s="4" t="s">
        <v>92</v>
      </c>
      <c r="F192">
        <v>25</v>
      </c>
      <c r="G192" s="5">
        <v>0</v>
      </c>
      <c r="H192">
        <v>11</v>
      </c>
      <c r="I192">
        <v>24</v>
      </c>
      <c r="J192">
        <v>11</v>
      </c>
      <c r="K192">
        <v>4</v>
      </c>
      <c r="M192">
        <f t="shared" si="6"/>
        <v>9.200000000000001</v>
      </c>
      <c r="N192" s="3">
        <f>M192*100/51.55</f>
        <v>17.84675072744908</v>
      </c>
    </row>
    <row r="193" spans="1:14" ht="12.75">
      <c r="A193" s="4" t="s">
        <v>321</v>
      </c>
      <c r="B193" s="4" t="s">
        <v>275</v>
      </c>
      <c r="C193" s="4">
        <v>158</v>
      </c>
      <c r="D193" t="s">
        <v>252</v>
      </c>
      <c r="E193" s="4" t="s">
        <v>282</v>
      </c>
      <c r="F193">
        <v>23</v>
      </c>
      <c r="G193" s="5">
        <v>2</v>
      </c>
      <c r="H193">
        <v>7</v>
      </c>
      <c r="I193">
        <v>1</v>
      </c>
      <c r="J193">
        <v>10</v>
      </c>
      <c r="K193">
        <v>12</v>
      </c>
      <c r="M193">
        <f t="shared" si="6"/>
        <v>9.2</v>
      </c>
      <c r="N193" s="3">
        <f>M193*100/51.55</f>
        <v>17.846750727449077</v>
      </c>
    </row>
    <row r="194" spans="1:14" ht="12.75">
      <c r="A194" s="4">
        <v>193</v>
      </c>
      <c r="B194" s="4">
        <v>183</v>
      </c>
      <c r="C194" s="4">
        <v>159</v>
      </c>
      <c r="D194" t="s">
        <v>240</v>
      </c>
      <c r="E194" s="4" t="s">
        <v>281</v>
      </c>
      <c r="F194">
        <v>29</v>
      </c>
      <c r="G194" s="5">
        <v>0</v>
      </c>
      <c r="H194">
        <v>5</v>
      </c>
      <c r="I194">
        <v>9</v>
      </c>
      <c r="J194">
        <v>9</v>
      </c>
      <c r="K194">
        <v>6</v>
      </c>
      <c r="M194">
        <f aca="true" t="shared" si="8" ref="M194:M202">(F194*0.2)+(G194*0.15)+(H194*0.05)+(I194*0.05)+(J194*0.15)+(K194*0.2)</f>
        <v>9.05</v>
      </c>
      <c r="N194" s="3">
        <f>M194*100/51.55</f>
        <v>17.555771096023282</v>
      </c>
    </row>
    <row r="195" spans="1:14" ht="12.75">
      <c r="A195" s="4">
        <v>194</v>
      </c>
      <c r="B195" s="4" t="s">
        <v>268</v>
      </c>
      <c r="C195" s="4">
        <v>89</v>
      </c>
      <c r="D195" t="s">
        <v>228</v>
      </c>
      <c r="E195" s="4" t="s">
        <v>280</v>
      </c>
      <c r="F195">
        <v>33</v>
      </c>
      <c r="G195" s="5">
        <v>0</v>
      </c>
      <c r="H195">
        <v>12</v>
      </c>
      <c r="I195">
        <v>7</v>
      </c>
      <c r="J195">
        <v>8</v>
      </c>
      <c r="K195">
        <v>1</v>
      </c>
      <c r="M195">
        <f t="shared" si="8"/>
        <v>8.95</v>
      </c>
      <c r="N195" s="3">
        <f>M195*100/51.55</f>
        <v>17.361784675072744</v>
      </c>
    </row>
    <row r="196" spans="1:14" ht="12.75">
      <c r="A196" s="4">
        <v>195</v>
      </c>
      <c r="B196" s="4" t="s">
        <v>275</v>
      </c>
      <c r="C196" s="4">
        <v>176</v>
      </c>
      <c r="D196" t="s">
        <v>251</v>
      </c>
      <c r="E196" s="4" t="s">
        <v>96</v>
      </c>
      <c r="F196">
        <v>22</v>
      </c>
      <c r="G196" s="5">
        <v>0</v>
      </c>
      <c r="H196">
        <v>11</v>
      </c>
      <c r="I196">
        <v>11</v>
      </c>
      <c r="J196">
        <v>20</v>
      </c>
      <c r="K196">
        <v>2</v>
      </c>
      <c r="M196">
        <f t="shared" si="8"/>
        <v>8.9</v>
      </c>
      <c r="N196" s="3">
        <f>M196*100/51.55</f>
        <v>17.26479146459748</v>
      </c>
    </row>
    <row r="197" spans="1:14" ht="12.75">
      <c r="A197" s="4">
        <v>196</v>
      </c>
      <c r="B197" s="4">
        <v>179</v>
      </c>
      <c r="C197" s="4" t="s">
        <v>182</v>
      </c>
      <c r="D197" t="s">
        <v>236</v>
      </c>
      <c r="E197" s="4" t="s">
        <v>82</v>
      </c>
      <c r="F197">
        <v>18</v>
      </c>
      <c r="G197" s="5">
        <v>0</v>
      </c>
      <c r="H197">
        <v>17</v>
      </c>
      <c r="I197">
        <v>14</v>
      </c>
      <c r="J197">
        <v>13</v>
      </c>
      <c r="K197">
        <v>8</v>
      </c>
      <c r="M197">
        <f t="shared" si="8"/>
        <v>8.700000000000001</v>
      </c>
      <c r="N197" s="3">
        <f>M197*100/51.55</f>
        <v>16.876818622696415</v>
      </c>
    </row>
    <row r="198" spans="1:14" ht="12.75">
      <c r="A198" s="4">
        <v>197</v>
      </c>
      <c r="B198" s="4" t="s">
        <v>272</v>
      </c>
      <c r="C198" s="4" t="s">
        <v>182</v>
      </c>
      <c r="D198" t="s">
        <v>241</v>
      </c>
      <c r="E198" s="4" t="s">
        <v>186</v>
      </c>
      <c r="F198">
        <v>28</v>
      </c>
      <c r="G198" s="5">
        <v>0</v>
      </c>
      <c r="H198">
        <v>7</v>
      </c>
      <c r="I198">
        <v>2</v>
      </c>
      <c r="J198">
        <v>15</v>
      </c>
      <c r="K198">
        <v>1</v>
      </c>
      <c r="M198">
        <f t="shared" si="8"/>
        <v>8.5</v>
      </c>
      <c r="N198" s="3">
        <f>M198*100/51.55</f>
        <v>16.488845780795344</v>
      </c>
    </row>
    <row r="199" spans="1:14" ht="12.75">
      <c r="A199" s="4">
        <v>198</v>
      </c>
      <c r="B199" s="4">
        <v>192</v>
      </c>
      <c r="C199" s="4" t="s">
        <v>182</v>
      </c>
      <c r="D199" t="s">
        <v>249</v>
      </c>
      <c r="E199" s="4" t="s">
        <v>93</v>
      </c>
      <c r="F199">
        <v>29</v>
      </c>
      <c r="G199" s="5">
        <v>0</v>
      </c>
      <c r="H199">
        <v>3</v>
      </c>
      <c r="I199">
        <v>6</v>
      </c>
      <c r="J199">
        <v>10</v>
      </c>
      <c r="K199">
        <v>3</v>
      </c>
      <c r="M199">
        <f t="shared" si="8"/>
        <v>8.350000000000001</v>
      </c>
      <c r="N199" s="3">
        <f>M199*100/51.55</f>
        <v>16.197866149369545</v>
      </c>
    </row>
    <row r="200" spans="1:14" ht="12.75">
      <c r="A200" s="4">
        <v>199</v>
      </c>
      <c r="B200" s="4" t="s">
        <v>277</v>
      </c>
      <c r="C200" s="4" t="s">
        <v>182</v>
      </c>
      <c r="D200" t="s">
        <v>256</v>
      </c>
      <c r="E200" s="4" t="s">
        <v>191</v>
      </c>
      <c r="F200">
        <v>28</v>
      </c>
      <c r="G200" s="5">
        <v>0</v>
      </c>
      <c r="H200">
        <v>6</v>
      </c>
      <c r="I200">
        <v>5</v>
      </c>
      <c r="J200">
        <v>5</v>
      </c>
      <c r="K200">
        <v>6</v>
      </c>
      <c r="M200">
        <f t="shared" si="8"/>
        <v>8.100000000000001</v>
      </c>
      <c r="N200" s="3">
        <f>M200*100/51.55</f>
        <v>15.712900096993213</v>
      </c>
    </row>
    <row r="201" spans="1:14" ht="12.75">
      <c r="A201" s="4">
        <v>200</v>
      </c>
      <c r="B201" s="4" t="s">
        <v>276</v>
      </c>
      <c r="C201" s="4" t="s">
        <v>182</v>
      </c>
      <c r="D201" t="s">
        <v>253</v>
      </c>
      <c r="E201" s="4" t="s">
        <v>283</v>
      </c>
      <c r="F201">
        <v>28</v>
      </c>
      <c r="G201" s="5">
        <v>0</v>
      </c>
      <c r="H201">
        <v>10</v>
      </c>
      <c r="I201">
        <v>3</v>
      </c>
      <c r="J201">
        <v>8</v>
      </c>
      <c r="K201">
        <v>3</v>
      </c>
      <c r="M201">
        <f t="shared" si="8"/>
        <v>8.05</v>
      </c>
      <c r="N201" s="3">
        <f>M201*100/51.55</f>
        <v>15.615906886517946</v>
      </c>
    </row>
    <row r="202" spans="1:14" ht="12.75">
      <c r="A202" s="4">
        <v>201</v>
      </c>
      <c r="B202" s="4" t="s">
        <v>268</v>
      </c>
      <c r="C202" s="4" t="s">
        <v>182</v>
      </c>
      <c r="D202" t="s">
        <v>226</v>
      </c>
      <c r="E202" s="4" t="s">
        <v>85</v>
      </c>
      <c r="F202">
        <v>25</v>
      </c>
      <c r="G202" s="5">
        <v>0</v>
      </c>
      <c r="H202">
        <v>15</v>
      </c>
      <c r="I202">
        <v>5</v>
      </c>
      <c r="J202">
        <v>10</v>
      </c>
      <c r="K202">
        <v>0</v>
      </c>
      <c r="M202">
        <f t="shared" si="8"/>
        <v>7.5</v>
      </c>
      <c r="N202" s="3">
        <f>M202*100/51.55</f>
        <v>14.54898157129001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Mr.Warunyu</dc:creator>
  <cp:keywords/>
  <dc:description/>
  <cp:lastModifiedBy> user</cp:lastModifiedBy>
  <dcterms:created xsi:type="dcterms:W3CDTF">2005-12-16T03:43:03Z</dcterms:created>
  <dcterms:modified xsi:type="dcterms:W3CDTF">2005-12-26T04:50:05Z</dcterms:modified>
  <cp:category/>
  <cp:version/>
  <cp:contentType/>
  <cp:contentStatus/>
</cp:coreProperties>
</file>