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295" windowHeight="6600"/>
  </bookViews>
  <sheets>
    <sheet name="Form A Beh" sheetId="1" r:id="rId1"/>
    <sheet name="Form A Att" sheetId="2" r:id="rId2"/>
    <sheet name="Form B Beh" sheetId="3" r:id="rId3"/>
    <sheet name="Form B Att" sheetId="4" r:id="rId4"/>
    <sheet name="MCSD" sheetId="16" r:id="rId5"/>
    <sheet name="CSD" sheetId="17" r:id="rId6"/>
    <sheet name="Sheet1" sheetId="15" r:id="rId7"/>
    <sheet name="Real Test Beh" sheetId="18" r:id="rId8"/>
    <sheet name="Real Test Att" sheetId="19" r:id="rId9"/>
    <sheet name="ItemSummary" sheetId="20" r:id="rId10"/>
    <sheet name="GroupSummary" sheetId="21" r:id="rId11"/>
    <sheet name="ScaleSummary" sheetId="22" r:id="rId12"/>
  </sheets>
  <calcPr calcId="124519"/>
</workbook>
</file>

<file path=xl/calcChain.xml><?xml version="1.0" encoding="utf-8"?>
<calcChain xmlns="http://schemas.openxmlformats.org/spreadsheetml/2006/main">
  <c r="J2" i="1"/>
  <c r="D3" i="1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2"/>
  <c r="W10" i="15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F19" i="17"/>
  <c r="F20"/>
  <c r="F21"/>
  <c r="F22"/>
  <c r="F23"/>
  <c r="F2"/>
  <c r="F3"/>
  <c r="F24"/>
  <c r="F25"/>
  <c r="F26"/>
  <c r="F27"/>
  <c r="F28"/>
  <c r="F29"/>
  <c r="F30"/>
  <c r="F31"/>
  <c r="F4"/>
  <c r="F32"/>
  <c r="F5"/>
  <c r="F33"/>
  <c r="F6"/>
  <c r="F7"/>
  <c r="F34"/>
  <c r="F35"/>
  <c r="F8"/>
  <c r="F9"/>
  <c r="F36"/>
  <c r="F10"/>
  <c r="F37"/>
  <c r="F38"/>
  <c r="F11"/>
  <c r="F12"/>
  <c r="F39"/>
  <c r="F13"/>
  <c r="F40"/>
  <c r="F14"/>
  <c r="F41"/>
  <c r="F42"/>
  <c r="F43"/>
  <c r="F44"/>
  <c r="F15"/>
  <c r="F45"/>
  <c r="F46"/>
  <c r="F47"/>
  <c r="F16"/>
  <c r="F17"/>
  <c r="F48"/>
  <c r="F49"/>
  <c r="F18"/>
  <c r="F2" i="16"/>
  <c r="F18"/>
  <c r="F3"/>
  <c r="F22"/>
  <c r="F4"/>
  <c r="F7"/>
  <c r="F26"/>
  <c r="F27"/>
  <c r="F28"/>
  <c r="F29"/>
  <c r="F10"/>
  <c r="F31"/>
  <c r="F12"/>
  <c r="F32"/>
  <c r="F33"/>
  <c r="F14"/>
  <c r="F16"/>
  <c r="F34"/>
  <c r="F20"/>
  <c r="F21"/>
  <c r="F23"/>
  <c r="F24"/>
  <c r="F5"/>
  <c r="F6"/>
  <c r="F25"/>
  <c r="F8"/>
  <c r="F9"/>
  <c r="F30"/>
  <c r="F11"/>
  <c r="F13"/>
  <c r="F15"/>
  <c r="F17"/>
  <c r="F19"/>
  <c r="E19" i="17"/>
  <c r="E20"/>
  <c r="E21"/>
  <c r="E22"/>
  <c r="E23"/>
  <c r="E2"/>
  <c r="E3"/>
  <c r="E24"/>
  <c r="E25"/>
  <c r="E26"/>
  <c r="E27"/>
  <c r="E28"/>
  <c r="E29"/>
  <c r="E30"/>
  <c r="E31"/>
  <c r="E4"/>
  <c r="E32"/>
  <c r="E5"/>
  <c r="E33"/>
  <c r="E6"/>
  <c r="E7"/>
  <c r="E34"/>
  <c r="E35"/>
  <c r="E8"/>
  <c r="E9"/>
  <c r="E36"/>
  <c r="E10"/>
  <c r="E37"/>
  <c r="E38"/>
  <c r="E11"/>
  <c r="E12"/>
  <c r="E39"/>
  <c r="E13"/>
  <c r="E40"/>
  <c r="E14"/>
  <c r="E41"/>
  <c r="E42"/>
  <c r="E43"/>
  <c r="E44"/>
  <c r="E15"/>
  <c r="E45"/>
  <c r="E46"/>
  <c r="E47"/>
  <c r="E16"/>
  <c r="E17"/>
  <c r="E48"/>
  <c r="E49"/>
  <c r="E18"/>
  <c r="D19"/>
  <c r="D20"/>
  <c r="D21"/>
  <c r="D22"/>
  <c r="D23"/>
  <c r="D2"/>
  <c r="D3"/>
  <c r="D24"/>
  <c r="D25"/>
  <c r="D26"/>
  <c r="D27"/>
  <c r="D28"/>
  <c r="D29"/>
  <c r="D30"/>
  <c r="D31"/>
  <c r="D4"/>
  <c r="D32"/>
  <c r="D5"/>
  <c r="D33"/>
  <c r="D6"/>
  <c r="D7"/>
  <c r="D34"/>
  <c r="D35"/>
  <c r="D8"/>
  <c r="D9"/>
  <c r="D36"/>
  <c r="D10"/>
  <c r="D37"/>
  <c r="D38"/>
  <c r="D11"/>
  <c r="D12"/>
  <c r="D39"/>
  <c r="D13"/>
  <c r="D40"/>
  <c r="D14"/>
  <c r="D41"/>
  <c r="D42"/>
  <c r="D43"/>
  <c r="D44"/>
  <c r="D15"/>
  <c r="D45"/>
  <c r="D46"/>
  <c r="D47"/>
  <c r="D16"/>
  <c r="D17"/>
  <c r="D48"/>
  <c r="D49"/>
  <c r="D18"/>
  <c r="E18" i="16"/>
  <c r="E19"/>
  <c r="E3"/>
  <c r="E20"/>
  <c r="E21"/>
  <c r="E22"/>
  <c r="E4"/>
  <c r="E23"/>
  <c r="E24"/>
  <c r="E5"/>
  <c r="E6"/>
  <c r="E7"/>
  <c r="E25"/>
  <c r="E8"/>
  <c r="E26"/>
  <c r="E27"/>
  <c r="E28"/>
  <c r="E9"/>
  <c r="E29"/>
  <c r="E10"/>
  <c r="E30"/>
  <c r="E11"/>
  <c r="E31"/>
  <c r="E12"/>
  <c r="E32"/>
  <c r="E33"/>
  <c r="E13"/>
  <c r="E14"/>
  <c r="E15"/>
  <c r="E16"/>
  <c r="E17"/>
  <c r="E34"/>
  <c r="E2"/>
  <c r="L21" i="4"/>
  <c r="L20"/>
  <c r="L19"/>
  <c r="L47"/>
  <c r="L18"/>
  <c r="L46"/>
  <c r="L45"/>
  <c r="L17"/>
  <c r="L44"/>
  <c r="L43"/>
  <c r="L42"/>
  <c r="K41"/>
  <c r="K16"/>
  <c r="K15"/>
  <c r="K40"/>
  <c r="K39"/>
  <c r="K14"/>
  <c r="K13"/>
  <c r="K38"/>
  <c r="K37"/>
  <c r="K12"/>
  <c r="K36"/>
  <c r="K35"/>
  <c r="K11"/>
  <c r="K34"/>
  <c r="K10"/>
  <c r="K9"/>
  <c r="K8"/>
  <c r="K33"/>
  <c r="K32"/>
  <c r="K31"/>
  <c r="K30"/>
  <c r="K7"/>
  <c r="L23"/>
  <c r="L24"/>
  <c r="L2"/>
  <c r="L3"/>
  <c r="L25"/>
  <c r="L4"/>
  <c r="L26"/>
  <c r="L27"/>
  <c r="L5"/>
  <c r="L6"/>
  <c r="L28"/>
  <c r="L29"/>
  <c r="L22"/>
  <c r="J23"/>
  <c r="J24"/>
  <c r="J2"/>
  <c r="J3"/>
  <c r="J25"/>
  <c r="J4"/>
  <c r="J26"/>
  <c r="J27"/>
  <c r="J5"/>
  <c r="J6"/>
  <c r="J28"/>
  <c r="J29"/>
  <c r="J7"/>
  <c r="J30"/>
  <c r="J31"/>
  <c r="J32"/>
  <c r="J33"/>
  <c r="J8"/>
  <c r="J9"/>
  <c r="J10"/>
  <c r="J34"/>
  <c r="J11"/>
  <c r="J35"/>
  <c r="J36"/>
  <c r="J12"/>
  <c r="J37"/>
  <c r="J38"/>
  <c r="J13"/>
  <c r="J14"/>
  <c r="J39"/>
  <c r="J40"/>
  <c r="J15"/>
  <c r="J16"/>
  <c r="J41"/>
  <c r="J42"/>
  <c r="J43"/>
  <c r="J44"/>
  <c r="J17"/>
  <c r="J45"/>
  <c r="J46"/>
  <c r="J18"/>
  <c r="J47"/>
  <c r="J19"/>
  <c r="J20"/>
  <c r="J21"/>
  <c r="J22"/>
  <c r="L12" i="3"/>
  <c r="L11"/>
  <c r="L10"/>
  <c r="L9"/>
  <c r="L8"/>
  <c r="L7"/>
  <c r="L6"/>
  <c r="L5"/>
  <c r="L4"/>
  <c r="L3"/>
  <c r="L2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L36"/>
  <c r="L37"/>
  <c r="L38"/>
  <c r="L39"/>
  <c r="L40"/>
  <c r="L41"/>
  <c r="L42"/>
  <c r="L43"/>
  <c r="L44"/>
  <c r="L45"/>
  <c r="L46"/>
  <c r="L47"/>
  <c r="L35"/>
  <c r="J36"/>
  <c r="J37"/>
  <c r="J38"/>
  <c r="J39"/>
  <c r="J40"/>
  <c r="J41"/>
  <c r="J42"/>
  <c r="J43"/>
  <c r="J44"/>
  <c r="J45"/>
  <c r="J46"/>
  <c r="J47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2"/>
  <c r="J3"/>
  <c r="J4"/>
  <c r="J5"/>
  <c r="J6"/>
  <c r="J7"/>
  <c r="J8"/>
  <c r="J9"/>
  <c r="J10"/>
  <c r="J11"/>
  <c r="J12"/>
  <c r="J35"/>
  <c r="N55" i="2"/>
  <c r="N26"/>
  <c r="N25"/>
  <c r="N24"/>
  <c r="N54"/>
  <c r="N53"/>
  <c r="N23"/>
  <c r="N22"/>
  <c r="N52"/>
  <c r="N51"/>
  <c r="N50"/>
  <c r="M49"/>
  <c r="M21"/>
  <c r="M48"/>
  <c r="M47"/>
  <c r="M46"/>
  <c r="M45"/>
  <c r="M44"/>
  <c r="M20"/>
  <c r="M19"/>
  <c r="M18"/>
  <c r="M43"/>
  <c r="M17"/>
  <c r="M42"/>
  <c r="M36"/>
  <c r="M35"/>
  <c r="M11"/>
  <c r="M10"/>
  <c r="M9"/>
  <c r="M34"/>
  <c r="M8"/>
  <c r="M33"/>
  <c r="M7"/>
  <c r="M32"/>
  <c r="L41"/>
  <c r="L40"/>
  <c r="L16"/>
  <c r="L15"/>
  <c r="L14"/>
  <c r="L13"/>
  <c r="L12"/>
  <c r="L39"/>
  <c r="L38"/>
  <c r="L37"/>
  <c r="L27"/>
  <c r="L28"/>
  <c r="L3"/>
  <c r="L4"/>
  <c r="L5"/>
  <c r="L29"/>
  <c r="L30"/>
  <c r="L31"/>
  <c r="L6"/>
  <c r="L2"/>
  <c r="K27"/>
  <c r="K28"/>
  <c r="K3"/>
  <c r="K4"/>
  <c r="K5"/>
  <c r="K29"/>
  <c r="K30"/>
  <c r="K31"/>
  <c r="K6"/>
  <c r="K32"/>
  <c r="K7"/>
  <c r="K33"/>
  <c r="K8"/>
  <c r="K34"/>
  <c r="K9"/>
  <c r="K10"/>
  <c r="K11"/>
  <c r="K35"/>
  <c r="K36"/>
  <c r="K37"/>
  <c r="K38"/>
  <c r="K39"/>
  <c r="K12"/>
  <c r="K13"/>
  <c r="K14"/>
  <c r="K15"/>
  <c r="K16"/>
  <c r="K40"/>
  <c r="K41"/>
  <c r="K42"/>
  <c r="K17"/>
  <c r="K43"/>
  <c r="K18"/>
  <c r="K19"/>
  <c r="K20"/>
  <c r="K44"/>
  <c r="K45"/>
  <c r="K46"/>
  <c r="K47"/>
  <c r="K48"/>
  <c r="K21"/>
  <c r="K49"/>
  <c r="K50"/>
  <c r="K51"/>
  <c r="K52"/>
  <c r="K22"/>
  <c r="K23"/>
  <c r="K53"/>
  <c r="K54"/>
  <c r="K24"/>
  <c r="K25"/>
  <c r="K26"/>
  <c r="K55"/>
  <c r="K2"/>
  <c r="N55" i="1"/>
  <c r="N54"/>
  <c r="N53"/>
  <c r="N52"/>
  <c r="N51"/>
  <c r="N50"/>
  <c r="N49"/>
  <c r="N48"/>
  <c r="N47"/>
  <c r="N46"/>
  <c r="N45"/>
  <c r="M24"/>
  <c r="M23"/>
  <c r="M22"/>
  <c r="M21"/>
  <c r="M20"/>
  <c r="M19"/>
  <c r="M18"/>
  <c r="M17"/>
  <c r="M16"/>
  <c r="M15"/>
  <c r="M14"/>
  <c r="M13"/>
  <c r="M12"/>
  <c r="M44"/>
  <c r="M43"/>
  <c r="M42"/>
  <c r="M41"/>
  <c r="M40"/>
  <c r="M39"/>
  <c r="M38"/>
  <c r="M37"/>
  <c r="M36"/>
  <c r="M35"/>
  <c r="L34"/>
  <c r="L33"/>
  <c r="L32"/>
  <c r="L31"/>
  <c r="L30"/>
  <c r="L29"/>
  <c r="L28"/>
  <c r="L27"/>
  <c r="L26"/>
  <c r="L25"/>
  <c r="L3"/>
  <c r="L4"/>
  <c r="L5"/>
  <c r="L6"/>
  <c r="L7"/>
  <c r="L8"/>
  <c r="L9"/>
  <c r="L10"/>
  <c r="L11"/>
  <c r="L2"/>
  <c r="K3"/>
  <c r="K4"/>
  <c r="K5"/>
  <c r="K6"/>
  <c r="K7"/>
  <c r="K8"/>
  <c r="K9"/>
  <c r="K10"/>
  <c r="K11"/>
  <c r="K35"/>
  <c r="K36"/>
  <c r="K37"/>
  <c r="K38"/>
  <c r="K39"/>
  <c r="K40"/>
  <c r="K41"/>
  <c r="K42"/>
  <c r="K43"/>
  <c r="K44"/>
  <c r="K25"/>
  <c r="K26"/>
  <c r="K27"/>
  <c r="K28"/>
  <c r="K29"/>
  <c r="K30"/>
  <c r="K31"/>
  <c r="K32"/>
  <c r="K33"/>
  <c r="K34"/>
  <c r="K12"/>
  <c r="K13"/>
  <c r="K14"/>
  <c r="K15"/>
  <c r="K16"/>
  <c r="K17"/>
  <c r="K18"/>
  <c r="K19"/>
  <c r="K20"/>
  <c r="K21"/>
  <c r="K22"/>
  <c r="K23"/>
  <c r="K24"/>
  <c r="K45"/>
  <c r="K46"/>
  <c r="K47"/>
  <c r="K48"/>
  <c r="K49"/>
  <c r="K50"/>
  <c r="K51"/>
  <c r="K52"/>
  <c r="K53"/>
  <c r="K54"/>
  <c r="K55"/>
  <c r="K2"/>
  <c r="I36" i="3"/>
  <c r="I37"/>
  <c r="I38"/>
  <c r="I39"/>
  <c r="I40"/>
  <c r="I41"/>
  <c r="I42"/>
  <c r="I43"/>
  <c r="I44"/>
  <c r="I45"/>
  <c r="I46"/>
  <c r="I47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2"/>
  <c r="I3"/>
  <c r="I4"/>
  <c r="I5"/>
  <c r="I6"/>
  <c r="I7"/>
  <c r="I8"/>
  <c r="I9"/>
  <c r="I10"/>
  <c r="I11"/>
  <c r="I12"/>
  <c r="I23" i="4"/>
  <c r="I24"/>
  <c r="I2"/>
  <c r="I3"/>
  <c r="I25"/>
  <c r="I4"/>
  <c r="I26"/>
  <c r="I27"/>
  <c r="I5"/>
  <c r="I6"/>
  <c r="I28"/>
  <c r="I29"/>
  <c r="I7"/>
  <c r="I30"/>
  <c r="I31"/>
  <c r="I32"/>
  <c r="I33"/>
  <c r="I8"/>
  <c r="I9"/>
  <c r="I10"/>
  <c r="I34"/>
  <c r="I11"/>
  <c r="I35"/>
  <c r="I36"/>
  <c r="I12"/>
  <c r="I37"/>
  <c r="I38"/>
  <c r="I13"/>
  <c r="I14"/>
  <c r="I39"/>
  <c r="I40"/>
  <c r="I15"/>
  <c r="I16"/>
  <c r="I41"/>
  <c r="I42"/>
  <c r="I43"/>
  <c r="I44"/>
  <c r="I17"/>
  <c r="I45"/>
  <c r="I46"/>
  <c r="I18"/>
  <c r="I47"/>
  <c r="I19"/>
  <c r="I20"/>
  <c r="I21"/>
  <c r="I22"/>
  <c r="I35" i="3"/>
  <c r="J27" i="2"/>
  <c r="J28"/>
  <c r="J3"/>
  <c r="J4"/>
  <c r="J5"/>
  <c r="J29"/>
  <c r="J30"/>
  <c r="J31"/>
  <c r="J6"/>
  <c r="J32"/>
  <c r="J7"/>
  <c r="J33"/>
  <c r="J8"/>
  <c r="J34"/>
  <c r="J9"/>
  <c r="J10"/>
  <c r="J11"/>
  <c r="J35"/>
  <c r="J36"/>
  <c r="J37"/>
  <c r="J38"/>
  <c r="J39"/>
  <c r="J12"/>
  <c r="J13"/>
  <c r="J14"/>
  <c r="J15"/>
  <c r="J16"/>
  <c r="J40"/>
  <c r="J41"/>
  <c r="J42"/>
  <c r="J17"/>
  <c r="J43"/>
  <c r="J18"/>
  <c r="J19"/>
  <c r="J20"/>
  <c r="J44"/>
  <c r="J45"/>
  <c r="J46"/>
  <c r="J47"/>
  <c r="J48"/>
  <c r="J21"/>
  <c r="J49"/>
  <c r="J50"/>
  <c r="J51"/>
  <c r="J52"/>
  <c r="J22"/>
  <c r="J23"/>
  <c r="J53"/>
  <c r="J54"/>
  <c r="J24"/>
  <c r="J25"/>
  <c r="J26"/>
  <c r="J55"/>
  <c r="J2"/>
  <c r="J3" i="1"/>
  <c r="J4"/>
  <c r="J5"/>
  <c r="J6"/>
  <c r="J7"/>
  <c r="J8"/>
  <c r="J9"/>
  <c r="J10"/>
  <c r="J11"/>
  <c r="J35"/>
  <c r="J36"/>
  <c r="J37"/>
  <c r="J38"/>
  <c r="J39"/>
  <c r="J40"/>
  <c r="J41"/>
  <c r="J42"/>
  <c r="J43"/>
  <c r="J44"/>
  <c r="J25"/>
  <c r="J26"/>
  <c r="J27"/>
  <c r="J28"/>
  <c r="J29"/>
  <c r="J30"/>
  <c r="J31"/>
  <c r="J32"/>
  <c r="J33"/>
  <c r="J34"/>
  <c r="J12"/>
  <c r="J13"/>
  <c r="J14"/>
  <c r="J15"/>
  <c r="J16"/>
  <c r="J17"/>
  <c r="J18"/>
  <c r="J19"/>
  <c r="J20"/>
  <c r="J21"/>
  <c r="J22"/>
  <c r="J23"/>
  <c r="J24"/>
  <c r="J45"/>
  <c r="J46"/>
  <c r="J47"/>
  <c r="J48"/>
  <c r="J49"/>
  <c r="J50"/>
  <c r="J51"/>
  <c r="J52"/>
  <c r="J53"/>
  <c r="J54"/>
  <c r="J55"/>
</calcChain>
</file>

<file path=xl/sharedStrings.xml><?xml version="1.0" encoding="utf-8"?>
<sst xmlns="http://schemas.openxmlformats.org/spreadsheetml/2006/main" count="2223" uniqueCount="552">
  <si>
    <t>ขยัน</t>
  </si>
  <si>
    <t>ลบ</t>
  </si>
  <si>
    <t>ประหยัด</t>
  </si>
  <si>
    <t>ซื่อสัตย์</t>
  </si>
  <si>
    <t>มีวินัย</t>
  </si>
  <si>
    <t>สุภาพ</t>
  </si>
  <si>
    <t>ฉันลงมือทำการบ้าน/งานทันทีที่ได้รับมอบหมาย</t>
  </si>
  <si>
    <t>ฉันลงมือทำการบ้าน/งานโดยไม่ต้องให้ใครมาเคี่ยวเข็ญ</t>
  </si>
  <si>
    <t>ฉันผัดวันประกันพรุ่ง</t>
  </si>
  <si>
    <t>เมื่อทำการบ้าน/งานไม่ได้ ฉันหาทางแก้ไขจนทำได้เสร็จ</t>
  </si>
  <si>
    <t>ฉันทบทวนบทเรียนที่เรียนไปแล้ว</t>
  </si>
  <si>
    <t>ฉันเลิกทำการบ้าน/งานทั้งที่ยังทำไม่เสร็จ</t>
  </si>
  <si>
    <t>ฉันทำการบ้าน/งานอย่างเต็มความสามารถ</t>
  </si>
  <si>
    <t>ฉันเลือกงานเบาๆ ที่ไม่ต้องใช้ความพยายาม</t>
  </si>
  <si>
    <t>ฉันดูแลรักษาของใช้ส่วนตัวให้ใช้ได้นาน ๆ</t>
  </si>
  <si>
    <t>ฉันออมเงินไว้ใช้ในยามจำเป็น</t>
  </si>
  <si>
    <t>ฉันซื้อของตามเพื่อน</t>
  </si>
  <si>
    <t>ฉันยืมเงินคนอื่นเพื่อซื้อของที่ไม่จำเป็น</t>
  </si>
  <si>
    <t>ฉันแบ่งค่าขนมมาเป็นเงินเก็บสะสม</t>
  </si>
  <si>
    <t>ฉันเสียเงินจำนวนมากซื้อของไม่จำเป็น เช่น ขนม ของเล่น เกมส์ หรือเครื่องประดับ</t>
  </si>
  <si>
    <t>ฉันซื้อของมาเยอะแยะแล้วไม่ได้ใช้</t>
  </si>
  <si>
    <t>ฉันวางแผนก่อนใช้เงิน</t>
  </si>
  <si>
    <t>ฉันตักอาหารมาแล้วกินไม่หมด</t>
  </si>
  <si>
    <t>ฉันโกงข้อสอบ</t>
  </si>
  <si>
    <t>ฉันลอกการบ้าน</t>
  </si>
  <si>
    <t>เมื่อฉันทำผิด ฉันโกหกเพื่อเอาตัวรอด</t>
  </si>
  <si>
    <t>ฉันแกล้งป่วยเพื่อไม่ไปเรียน</t>
  </si>
  <si>
    <t>ฉันยืมของคนอื่นแล้วไม่คืน</t>
  </si>
  <si>
    <t>ฉันทำตัวน่าสงสาร เพื่อให้คนอื่นเห็นใจ</t>
  </si>
  <si>
    <t>ฉันแอบหยิบของคนอื่นไปใช้ แล้วไม่คืน</t>
  </si>
  <si>
    <t>ฉันไม่รักษาสัญญา</t>
  </si>
  <si>
    <t>ฉันพูดปด</t>
  </si>
  <si>
    <t>ฉันทำผิดกฎระเบียบของโรงเรียน</t>
  </si>
  <si>
    <t>ฉันทำการบ้าน/ งานเสร็จตรงเวลาตามที่ตั้งใจไว้</t>
  </si>
  <si>
    <t>ฉันทำการบ้าน/ งานเสร็จตรงเวลาที่กำหนด</t>
  </si>
  <si>
    <t>ฉันเข้าเรียนตรงเวลา</t>
  </si>
  <si>
    <t>ฉันตื่นนอนตรงเวลา</t>
  </si>
  <si>
    <t>ฉันเข้านอนตรงเวลา</t>
  </si>
  <si>
    <t>ฉันคุยในขณะที่ครูสอน</t>
  </si>
  <si>
    <t>ฉันกลับบ้านตรงเวลาหลังเลิกเรียน</t>
  </si>
  <si>
    <t>ฉันทำการบ้าน/ งานให้เสร็จตามที่ตั้งใจไว้ก่อนไปเที่ยวเล่น</t>
  </si>
  <si>
    <t>ฉันผิดนัดกับคนอื่น</t>
  </si>
  <si>
    <t>ฉันทำตามกฎระเบียบของบ้าน</t>
  </si>
  <si>
    <t>ฉันวางแผนให้ตนเอง ว่าต้องทำอะไรบ้างในแต่ละวัน</t>
  </si>
  <si>
    <t>ฉันทำตามสัญญาที่ให้ไว้กับตนเอง</t>
  </si>
  <si>
    <t>ฉันไหว้ทักทายผู้ใหญ่</t>
  </si>
  <si>
    <t>ฉันขอโทษเมื่อทำผิด</t>
  </si>
  <si>
    <t>ฉันขอบคุณเมื่อได้รับความช่วยเหลือจากคนอื่น</t>
  </si>
  <si>
    <t>ฉันพูดแทรกขณะที่ผู้อื่นกำลังพูด</t>
  </si>
  <si>
    <t>ฉันพูดระหว่างเคี้ยวอาหาร</t>
  </si>
  <si>
    <t>ฉันพูดหยาบคายต่อหน้าผู้ใหญ่</t>
  </si>
  <si>
    <t>ฉันขออนุญาตก่อนหยิบของคนอื่นมาใช้</t>
  </si>
  <si>
    <t>ฉันพูดเสียงดังเมื่อเข้าห้องสมุด</t>
  </si>
  <si>
    <t>ฉันแซงคิวคนอื่น</t>
  </si>
  <si>
    <t>ฉันทำตัวเรียบร้อยเมื่ออยู่กับผู้ใหญ่</t>
  </si>
  <si>
    <t xml:space="preserve">ฉันพูดเพราะกับผู้ใหญ่ </t>
  </si>
  <si>
    <t>คนที่ลงมือทำงานทันทีที่ได้รับมอบหมาย เป็นคนบ้างาน</t>
  </si>
  <si>
    <t>เราควรทำงานเองโดยไม่ต้องให้ใครมาจ้ำจี้จ้ำไช</t>
  </si>
  <si>
    <t>“หนักเอาเบาสู้” เป็นความคิดที่ล้าสมัยแล้ว</t>
  </si>
  <si>
    <t>แค่ทำงานให้เสร็จก็พอแล้ว ไม่ต้องทำให้ดีก็ได้</t>
  </si>
  <si>
    <t>ถึงการบ้าน/ งานจะยากแค่ไหน เราก็ไม่ควรล้มเลิก</t>
  </si>
  <si>
    <t>การทำการบ้าน/ แบบฝึกหัดเยอะ ๆ ทำให้ฉันเก่งขึ้น</t>
  </si>
  <si>
    <t>ถ้ามีปัญหา เราควรเลิกทำงานนั้น ดีกว่าที่จะทนทำต่อไป</t>
  </si>
  <si>
    <t>ฉันภูมิใจเมื่อได้ทำงานอย่างเต็มความสามารถ</t>
  </si>
  <si>
    <t>งานที่ต้องใช้ความสามารถ สนุกกว่างานง่าย ๆ</t>
  </si>
  <si>
    <t>ความขี้เกียจจะทำให้ฉันมีชีวิตที่ลำบาก</t>
  </si>
  <si>
    <t>เราควรดูแลรักษาของใช้ส่วนตัวให้ใช้ได้นาน ๆ</t>
  </si>
  <si>
    <t>เราควรซ่อมแซมสิ่งของให้ใช้ได้นาน แทนที่จะซื้อของใหม่ทุกครั้ง</t>
  </si>
  <si>
    <t>การฟุ่มเฟือยแล้วมีความสุข ดีกว่าประหยัดแล้วไม่มีความสุข</t>
  </si>
  <si>
    <t>หากเพื่อนซื้อของใหม่ เราก็ควรซื้อบ้าง จะได้มีอะไรเหมือน ๆ กัน</t>
  </si>
  <si>
    <t>การยืมเงินคนอื่นเพื่อซื้อของที่อยากได้ไม่ใช่เรื่องเสียหาย</t>
  </si>
  <si>
    <t>เราควรออมเงินค่าขนมไว้บ้าง อย่าใช้จนหมด</t>
  </si>
  <si>
    <t>การซื้อของฟุ่มเฟือยบ้างช่วยให้ความสุขแก่ชีวิตได้</t>
  </si>
  <si>
    <t>ถ้าสิ่งของลดราคาต้องรีบซื้อ แม้จะไม่ได้ใช้ก็ตาม</t>
  </si>
  <si>
    <t>การวางแผนใช้จ่ายเงินเป็นเรื่องที่ดี</t>
  </si>
  <si>
    <t>ฉันตักข้าวมาก่อนเยอะๆ แม้จะมากเกินจำเป็น จะได้ไม่ต้องตักอีก</t>
  </si>
  <si>
    <t>เราควรปล่อยให้เพื่อนโกงข้อสอบ ไม่อย่างนั้นเพื่อนจะสอบตก</t>
  </si>
  <si>
    <t>การลอกการบ้านเป็นเรื่องน่ารังเกียจ</t>
  </si>
  <si>
    <t>การโกหกเพื่อเอาตัวรอดไม่ใช่เรื่องเสียหาย</t>
  </si>
  <si>
    <t>การแกล้งป่วยเป็นการปฏิเสธอย่างสุภาพ เมื่อไม่อยากทำอะไร</t>
  </si>
  <si>
    <t>เมื่อยืมเงินใครแล้ว เราต้องคืน</t>
  </si>
  <si>
    <t>คนทำตัวน่าสงสารเป็นคนน่ารำคาญ</t>
  </si>
  <si>
    <t>เมื่อทำผิด เราต้องยอมรับผิด</t>
  </si>
  <si>
    <t>การแอบหยิบของเล็กๆ น้อยๆ ของคนอื่นไปใช้โดยไม่คืน ไม่นับเป็นการขโมย</t>
  </si>
  <si>
    <t>สัญญาต้องเป็นสัญญา ห้ามเบี้ยว</t>
  </si>
  <si>
    <t>การโกหกเพื่อเอาตัวรอดไม่ใช่เรื่องผิด หากไม่ทำให้คนอื่นเดือดร้อน</t>
  </si>
  <si>
    <t>การทำตามกฎระเบียบของโรงเรียนเป็นสิ่งที่ดี</t>
  </si>
  <si>
    <t>เราไม่จำเป็นต้องทำการบ้าน/ งานให้เสร็จตรงเวลาที่ตั้งใจไว้เสมอไป</t>
  </si>
  <si>
    <t>การส่งการบ้าน/ งานตรงเวลาที่กำหนดเป็นสิ่งที่ทุกคนควรทำ</t>
  </si>
  <si>
    <t>การเข้าเรียนสายไม่ใช่เรื่องเสียหาย</t>
  </si>
  <si>
    <t>แม้ไม่มีอะไรต้องรีบทำ เราก็ควรตื่นตรงเวลาทุกวัน</t>
  </si>
  <si>
    <t>เราควรเข้านอนตรงเวลาทุกวัน</t>
  </si>
  <si>
    <t>การคุยกันขณะที่ครูสอนไม่ใช่เรื่องผิด</t>
  </si>
  <si>
    <t>การกลับบ้านตรงเวลาหลังเลิกเรียนเป็นสิ่งที่ควรทำ</t>
  </si>
  <si>
    <t>ถ้าเราเบื่อการบ้าน/ งานที่ทำอยู่ จะไปเที่ยวเล่นก่อนแล้วค่อยกลับมาทำก็ได้</t>
  </si>
  <si>
    <t>การผิดนัดแสดงถึงความไม่มีวินัย</t>
  </si>
  <si>
    <t>เมื่ออยู่บ้าน เราควรทำตามกฎระเบียบของบ้านอย่างเคร่งครัด</t>
  </si>
  <si>
    <t>การวางแผนทำสิ่งต่าง ๆ ในแต่ละวันเป็นเรื่องยุ่งยาก</t>
  </si>
  <si>
    <t>เมื่อตั้งใจทำอะไร ก็ต้องทำให้ได้ตามนั้น</t>
  </si>
  <si>
    <t>คนเราควร "ไปลา มาไหว้"</t>
  </si>
  <si>
    <t>การขอโทษคนอื่นเป็นการแสดงว่าเรายอมแพ้</t>
  </si>
  <si>
    <t>การพูดขอบคุณคนอื่นเป็นเรื่องไม่จำเป็นสำหรับฉัน</t>
  </si>
  <si>
    <t>บางครั้งถ้าจำเป็น เราก็พูดแทรกขณะที่คนอื่นกำลังพูดได้</t>
  </si>
  <si>
    <t>คนที่มีมารยาทบนโต๊ะอาหารเป็นคนดัดจริต</t>
  </si>
  <si>
    <t>คนที่พูดเพราะกับผู้ใหญ่ เป็นคนขี้ประจบ</t>
  </si>
  <si>
    <t>เราควรขออนุญาตเจ้าของ ก่อนหยิบของมาใช้</t>
  </si>
  <si>
    <t>การ"ห้ามคุยในห้องสมุด" เป็นเรื่องที่ดี</t>
  </si>
  <si>
    <t>บางครั้งถ้าจำเป็น เราก็ต้องแซงคิวกันบ้าง</t>
  </si>
  <si>
    <t>การทำตัวเรียบร้อยต่อหน้าผู้ใหญ่เป็นเรื่องที่ทุกคนควรทำ</t>
  </si>
  <si>
    <t>เราควรพูดจานอบน้อมกับผู้ใหญ่</t>
  </si>
  <si>
    <t>ฉันไปโรงเรียนโดยไม่ได้อาบน้ำ</t>
  </si>
  <si>
    <t>สะอาดกาย</t>
  </si>
  <si>
    <t>ฉันเข้านอนโดยไม่ได้อาบน้ำ</t>
  </si>
  <si>
    <t>ฉันเข้านอนโดยไม่ได้แปรงฟัน</t>
  </si>
  <si>
    <t>ฉันล้างมือก่อนกินอาหาร</t>
  </si>
  <si>
    <t>ฉันล้างมือหลังเข้าห้องน้ำ</t>
  </si>
  <si>
    <t>ฉันดูแลห้องนอนให้สะอาด</t>
  </si>
  <si>
    <t>ฉันขีดเขียนกำแพง โต๊ะเรียน หรือสิ่งของสาธารณะ</t>
  </si>
  <si>
    <t>ฉันทิ้งขยะลงในถังขยะ</t>
  </si>
  <si>
    <t>ฉันทิ้งขยะบนถนน หรือในแม่น้ำลำคลอง</t>
  </si>
  <si>
    <t>ฉันทำบ้านสกปรกเลอะเทอะ</t>
  </si>
  <si>
    <t>ฉันราดน้ำหรือกดชักโครกหลังจากเข้าห้องน้ำที่โรงเรียน</t>
  </si>
  <si>
    <t>ฉันกินอาหารไม่ให้หกเลอะเทอะโต๊ะในโรงอาหาร</t>
  </si>
  <si>
    <t>ฉันร่าเริงแจ่มใส</t>
  </si>
  <si>
    <t>สะอาดใจ</t>
  </si>
  <si>
    <t>ฉันคิดมากและกังวลกับเรื่องต่างๆ</t>
  </si>
  <si>
    <t>ฉันหวังดีต่อคนอื่น</t>
  </si>
  <si>
    <t>ฉันไม่ไว้ใจใคร</t>
  </si>
  <si>
    <t>ฉันอิจฉาคนอื่น</t>
  </si>
  <si>
    <t>ฉันคิดร้ายต่อคนอื่นเวลาโกรธ</t>
  </si>
  <si>
    <t>ฉันสะใจเมื่อเห็นคนที่ฉันเกลียดเดือดร้อน</t>
  </si>
  <si>
    <t>ฉันดีใจเมื่อเห็นคนอื่นมีความสุข</t>
  </si>
  <si>
    <t>ฉันยกโทษให้คนที่ทำผิด</t>
  </si>
  <si>
    <t>ฉันแสดงความกตัญญูต่อผู้มีพระคุณ</t>
  </si>
  <si>
    <t>ฉันรับฟังความคิดเห็นของเพื่อนๆ ในกลุ่ม</t>
  </si>
  <si>
    <t>สามัคคี</t>
  </si>
  <si>
    <t>ฉันยอมรับข้อตกลงของกลุ่ม</t>
  </si>
  <si>
    <t>ฉันยุให้คนอื่นทะเลาะกัน</t>
  </si>
  <si>
    <t>ฉันยอมเสียเปรียบ ถ้ากลุ่มได้ประโยชน์</t>
  </si>
  <si>
    <t>ฉันกินแรงเพื่อนในกลุ่ม</t>
  </si>
  <si>
    <t>ในการทำงานกลุ่ม ฉันเอาความคิดของฉันเป็นหลัก</t>
  </si>
  <si>
    <t>ฉันมีปัญหาเมื่อทำงานกลุ่ม</t>
  </si>
  <si>
    <t>ฉันรับฟังความคิดเห็นที่แตกต่างกันของเพื่อนในกลุ่ม</t>
  </si>
  <si>
    <t>ฉันบริจาคเงินเพื่อช่วยเหลือผู้อื่น</t>
  </si>
  <si>
    <t>มีน้ำใจ</t>
  </si>
  <si>
    <t>ฉันให้เพื่อนยืมอุปกรณ์การเรียน</t>
  </si>
  <si>
    <t>ฉันติวเพื่อนในวิชาที่เพื่อนไม่เข้าใจ</t>
  </si>
  <si>
    <t>ฉันหลีกเลี่ยง เวลาเพื่อนขอร้อง</t>
  </si>
  <si>
    <t>ฉันเก็บของไว้ใช้คนเดียว ไม่แบ่งให้ใคร</t>
  </si>
  <si>
    <t>ฉันช่วยคนที่ต้องการความช่วยเหลือ</t>
  </si>
  <si>
    <t>ฉันให้คำแนะนำเมื่อเพื่อนมีปัญหา</t>
  </si>
  <si>
    <t>ฉันแบ่งขนมให้เพื่อน</t>
  </si>
  <si>
    <t>ฉันช่วยคนอื่น เพราะอยากได้รับคำชม</t>
  </si>
  <si>
    <t>ฉันช่วยดูแลคนในครอบครัว</t>
  </si>
  <si>
    <t>ฉันไม่แบ่งของของฉันให้ใคร</t>
  </si>
  <si>
    <t>ฉันหลีกเลี่ยงที่จะช่วยผู้ปกครองทำงานบ้าน</t>
  </si>
  <si>
    <t>ฉันโยนงานให้คนอื่นทำ</t>
  </si>
  <si>
    <t>เราควรดูแลร่างกายให้สะอาดอยู่เสมอ</t>
  </si>
  <si>
    <t>การอาบน้ำก่อนเข้านอนไม่ใช่เรื่องสำคัญ</t>
  </si>
  <si>
    <t>เราอาจจะเข้านอนโดยไม่แปรงฟันได้บ้างเป็นบางครั้ง</t>
  </si>
  <si>
    <t>เราควรล้างมือก่อนรับประทานอาหาร</t>
  </si>
  <si>
    <t>เราควรล้างมือทุกครั้งหลังการเข้าห้องน้ำ</t>
  </si>
  <si>
    <t>เราควรดูแลห้องนอนให้สะอาดเรียบร้อยอยู่เสมอ</t>
  </si>
  <si>
    <t>เราอาจจะขีดเขียนกำแพง หรือทำลายสิ่งของสาธารณะได้บ้าง แต่อย่าทำเป็นประจำ</t>
  </si>
  <si>
    <t>เราควรทิ้งขยะลงในถังขยะ</t>
  </si>
  <si>
    <t>เราอาจจะทิ้งขยะบนถนน หรือในแม่น้ำลำคลองได้บ้าง เป็นบางครั้ง</t>
  </si>
  <si>
    <t>เราควรดูแลบ้านให้สะอาดเรียบร้อยอยู่เสมอ</t>
  </si>
  <si>
    <t>การไม่ราดน้ำหรือไม่กดชักโครกเป็นเรื่องน่ารังเกียจ</t>
  </si>
  <si>
    <t>เราควรรักษาความสะอาดเมื่อใช้โต๊ะอาหารของโรงเรียน</t>
  </si>
  <si>
    <t>คนที่ยิ้มแย้มแจ่มใส มองโลกในแง่ดี เป็นคนมีความสุข</t>
  </si>
  <si>
    <t>คนคิดมากและขี้กังวลเป็นคนไม่มีความสุข</t>
  </si>
  <si>
    <t>คนที่คิดดีทำดีต่อผู้อื่นเป็นคนจิตใจดี</t>
  </si>
  <si>
    <t>คนขี้อิจฉาเป็นคนไม่มีความสุข</t>
  </si>
  <si>
    <t>การคิดร้ายต่อคนอื่นไม่ใช่เรื่องเสียหายอะไร</t>
  </si>
  <si>
    <t>เป็นเรื่องธรรมดาที่ เราจะรู้สึกสะใจเมื่อคนที่เราเกลียดเดือนร้อน</t>
  </si>
  <si>
    <t>การดีใจเมื่อเห็นคนอื่นมีความสุขแสดงถึงการมีจิตใจที่ดี</t>
  </si>
  <si>
    <t>เราควรให้อภัยผู้อื่น แม้เขาจะทำผิดร้ายแรงก็ตาม</t>
  </si>
  <si>
    <t>เราไม่จำเป็นต้องทดแทนบุญคุณคนทุกคนที่มีพระคุณต่อเรา</t>
  </si>
  <si>
    <t>หากเพื่อนเสนอความเห็นที่ไม่เข้าท่า เราควรให้เพื่อนหยุดพูด</t>
  </si>
  <si>
    <t>ในการทำงานกลุ่ม ถ้าเพื่อนคิดว่าเขาเก่งอยู่คนเดียว เราก็ไม่จำเป็นต้องช่วยเขา</t>
  </si>
  <si>
    <t>ฉันชอบอาสาร่วมกิจกรรมกับหมู่คณะ</t>
  </si>
  <si>
    <t>เราควรทำตามข้อตกลงของกลุ่ม</t>
  </si>
  <si>
    <t>ฉันไม่ชอบเห็นเพื่อนในกลุ่มทะเลาะกัน</t>
  </si>
  <si>
    <t>ถ้ากลุ่มแบ่งงานให้ทำ เราก็ควรทำให้เสร็จ</t>
  </si>
  <si>
    <t>ถ้าข้อตกลงของกลุ่มทำให้เราเดือดร้อน เราก็ไม่ต้องทำ</t>
  </si>
  <si>
    <t>เราควรยอมเสียสละเพื่อเพื่อนในกลุ่ม</t>
  </si>
  <si>
    <t>ในการทำงานกลุ่ม เราควรช่วยกันทำงานอย่างเต็มที่</t>
  </si>
  <si>
    <r>
      <t>ฉันยึดถือคติ “</t>
    </r>
    <r>
      <rPr>
        <sz val="16"/>
        <color indexed="8"/>
        <rFont val="BrowalliaUPC"/>
        <family val="2"/>
        <charset val="222"/>
      </rPr>
      <t>รวมกันเราอยู่</t>
    </r>
    <r>
      <rPr>
        <sz val="16"/>
        <color indexed="8"/>
        <rFont val="Browallia New"/>
        <family val="2"/>
      </rPr>
      <t>”</t>
    </r>
  </si>
  <si>
    <t>ฉันคิดว่าการรับฟังความคิดเห็นของคนอื่นเป็นสิ่งที่ดี</t>
  </si>
  <si>
    <t>การบริจาคเพื่อช่วยเหลือผู้อื่น เป็นสิ่งที่ควรทำ</t>
  </si>
  <si>
    <t>หากเพื่อนไม่รับผิดชอบ ก็ไม่ควรให้เขายืมอุปกรณ์เรียน</t>
  </si>
  <si>
    <t>เราควรช่วยติวเพื่อนเมื่อเพื่อนไม่เข้าใจ</t>
  </si>
  <si>
    <t>แม้คนอื่นลำบาก หากเราไม่อยากช่วย ก็ไม่ต้องช่วย</t>
  </si>
  <si>
    <t>เราไม่ควรแบ่งสิ่งของของเราให้ใครใช้</t>
  </si>
  <si>
    <t>เราควรช่วยเหลือเพื่อนเมื่อเขาลำบาก</t>
  </si>
  <si>
    <t>เราไม่ควรเข้าไปช่วยเพื่อน เมื่อเขามีปัญหา</t>
  </si>
  <si>
    <t>เราควรแบ่งปันของเล่นให้คนอื่น</t>
  </si>
  <si>
    <t>เราควรช่วยเหลือผู้อื่น ก็ต่อเมื่อช่วยแล้วได้รับคำชม</t>
  </si>
  <si>
    <t>เราควรดูแลคนในครอบครัว</t>
  </si>
  <si>
    <t>เราไม่ควรแบ่งของให้กับใคร</t>
  </si>
  <si>
    <t>เราไม่จำเป็นต้องช่วยทำงานบ้าน</t>
  </si>
  <si>
    <t>เราควรแบ่งงานให้คนอื่นทำมากๆ เราจะได้สบาย</t>
  </si>
  <si>
    <t>Form 5</t>
  </si>
  <si>
    <t>Form 6</t>
  </si>
  <si>
    <t>Form 9</t>
  </si>
  <si>
    <t>Form 7</t>
  </si>
  <si>
    <t>Form 8</t>
  </si>
  <si>
    <t>Form 1</t>
  </si>
  <si>
    <t>Item</t>
  </si>
  <si>
    <t>Construct</t>
  </si>
  <si>
    <t>Direction</t>
  </si>
  <si>
    <t>Form 2</t>
  </si>
  <si>
    <t>เมื่อฉันทำผิด ฉันไม่ยอมรับผิด</t>
  </si>
  <si>
    <t>ฉันหาเรื่องไม่ทำการบ้าน/ งาน</t>
  </si>
  <si>
    <t>เมื่อของใช้เสีย ฉันซ่อมของเสียนั้น แทนที่จะซื้อใหม่</t>
  </si>
  <si>
    <t>ฉันตั้งใจทำการบ้าน/งานจนกว่างานเสร็จ</t>
  </si>
  <si>
    <t>หากฉันไม่พอใจเพื่อนในกลุ่ม ฉันละทิ้งงาน</t>
  </si>
  <si>
    <t>เมื่อมีการทำงานกลุ่ม/ชมรม/โรงเรียน ฉันอาสาเข้าร่วม</t>
  </si>
  <si>
    <t>ฉันเอาเปรียบเพื่อนในกลุ่ม</t>
  </si>
  <si>
    <t>เราไม่ควรไว้ใจเพื่อน</t>
  </si>
  <si>
    <t>bdilig</t>
  </si>
  <si>
    <t>bhones</t>
  </si>
  <si>
    <t>becon</t>
  </si>
  <si>
    <t>bdisci</t>
  </si>
  <si>
    <t>bpolit</t>
  </si>
  <si>
    <t>adelig</t>
  </si>
  <si>
    <t>ahones</t>
  </si>
  <si>
    <t>aecon</t>
  </si>
  <si>
    <t>adisci</t>
  </si>
  <si>
    <t>apolit</t>
  </si>
  <si>
    <t>bprosc</t>
  </si>
  <si>
    <t>amcle</t>
  </si>
  <si>
    <t>apcle</t>
  </si>
  <si>
    <t>acoop</t>
  </si>
  <si>
    <t>aproso</t>
  </si>
  <si>
    <t>bmcle</t>
  </si>
  <si>
    <t>bpcle</t>
  </si>
  <si>
    <t>bcoop</t>
  </si>
  <si>
    <t>Form1x</t>
  </si>
  <si>
    <t>Form5x</t>
  </si>
  <si>
    <t>Form6x</t>
  </si>
  <si>
    <t>Form9x</t>
  </si>
  <si>
    <t>Form2x</t>
  </si>
  <si>
    <t>Form7x</t>
  </si>
  <si>
    <t>Form8x</t>
  </si>
  <si>
    <t>ฉันไม่เคยตั้งใจที่จะพูดให้คนอื่นรู้สึกเสียใจเลย</t>
  </si>
  <si>
    <t>ฉันคิดว่าสมควรแล้วที่คนบางคนจะพบกับเรื่องที่เลวร้าย</t>
  </si>
  <si>
    <t>ฉันไม่เคยรู้สึกเลยว่า ฉันถูกลงโทษโดยไร้เหตุผล</t>
  </si>
  <si>
    <t>บางครั้งฉันหงุดหงิดเวลาที่มีคนมาขอให้ช่วย</t>
  </si>
  <si>
    <t xml:space="preserve">ฉันไม่ชอบเอาเรื่องของคนอื่นไปเล่าต่อ </t>
  </si>
  <si>
    <t>บางครั้ง ฉันก็อิจฉาความโชคดีของคนอื่น</t>
  </si>
  <si>
    <t>ฉันไม่เคยละเลยที่จะตรวจสอบความพร้อมของรถยนต์ก่อนออกเดินทางไกลทุกครั้ง</t>
  </si>
  <si>
    <t>ฉันไม่เคยหงุดหงิดเลย เวลามีใครคิดไม่ตรงกับฉัน</t>
  </si>
  <si>
    <t>ฉันไม่เคยโกรธเลย เวลามีใครมาทวงบุญคุณ</t>
  </si>
  <si>
    <t>ฉันไม่ยอมให้คนอื่นถูกลงโทษเพราะความผิดของฉัน</t>
  </si>
  <si>
    <t>บางครั้ง ฉันนึกอยากทำลายข้าวของ</t>
  </si>
  <si>
    <t>บางครั้ง ฉันก็เอาแต่ใจตัวเอง</t>
  </si>
  <si>
    <t>ฉันสุภาพเสมอ แม้กับคนไม่มีมารยาท</t>
  </si>
  <si>
    <t>เวลาไม่รู้อะไร ฉันจะยอมรับแต่โดยดีว่าฉันไม่รู้</t>
  </si>
  <si>
    <t>บางครั้ง ฉันคิดแต่จะแก้เผ็ดคนที่ร้ายกับฉัน แทนที่จะให้อภัย และลืมเรื่องไม่ดีเสีย</t>
  </si>
  <si>
    <t>ฉันสามารถคบกับคนปากเสีย นิสัยน่ารังเกียจได้</t>
  </si>
  <si>
    <t>ฉันพยายามทำในสิ่งที่ฉันสอนคนอื่น</t>
  </si>
  <si>
    <t>ฉันกล้ายอมรับความผิดพลาดของตนเองเสมอ</t>
  </si>
  <si>
    <t>บางครั้ง ฉันก็เอาเปรียบผู้อื่นเหมือนกัน</t>
  </si>
  <si>
    <r>
      <t xml:space="preserve">ฉันเคย </t>
    </r>
    <r>
      <rPr>
        <sz val="16"/>
        <color indexed="8"/>
        <rFont val="Calibri"/>
        <family val="2"/>
      </rPr>
      <t>“</t>
    </r>
    <r>
      <rPr>
        <sz val="16"/>
        <color indexed="8"/>
        <rFont val="Browallia New"/>
        <family val="2"/>
      </rPr>
      <t>แกล้งป่วย</t>
    </r>
    <r>
      <rPr>
        <sz val="16"/>
        <color indexed="8"/>
        <rFont val="Calibri"/>
        <family val="2"/>
      </rPr>
      <t>”</t>
    </r>
    <r>
      <rPr>
        <sz val="16"/>
        <color indexed="8"/>
        <rFont val="Browallia New"/>
        <family val="2"/>
      </rPr>
      <t xml:space="preserve"> เวลาไม่อยากทำอะไร</t>
    </r>
  </si>
  <si>
    <t>ฉันเป็นผู้ฟังที่ดีเสมอ ไม่ว่าจะอยู่กับใคร</t>
  </si>
  <si>
    <t>ฉันชอบซุบซิบนินทาในบางครั้ง</t>
  </si>
  <si>
    <t>บางครั้ง ฉันล้มเลิกงานที่ทำเพราะไม่มั่นใจในความสามารถของตนเอง</t>
  </si>
  <si>
    <t>ฉันจะดูหนังโดยไม่จ่ายเงิน ถ้าแน่ใจว่าไม่มีใครรู้</t>
  </si>
  <si>
    <t>ฉันมีมารยาทดีในการรับประทานอาหารไม่ว่าจะเป็นในบ้านหรือนอกบ้าน</t>
  </si>
  <si>
    <t>ฉันระมัดระวังการแต่งกายของตัวเองให้ดูดีอยู่ตลอดเวลา</t>
  </si>
  <si>
    <t>บางครั้ง ฉันโกรธที่ทำอะไรไม่ได้ดังใจ</t>
  </si>
  <si>
    <t>บางครั้ง ฉันก็ไม่แน่ใจว่าชีวิตฉันจะประสบความสำเร็จ</t>
  </si>
  <si>
    <t>ฉันไม่เคยเกลียดใครอย่างจริงจัง</t>
  </si>
  <si>
    <t>ถ้าไม่มีคนคอยจี้ให้ทำ ฉันก็ไม่นึกอยากทำงานต่อจนเสร็จ</t>
  </si>
  <si>
    <t>ฉันพร้อมสละเวลาเพื่อช่วยเหลือคนที่เดือดร้อน</t>
  </si>
  <si>
    <t>ก่อนที่จะลงคะแนนเสียงเลือกตั้ง ฉันจะศึกษาข้อมูลของผู้สมัครทุกคนอย่างละเอียด</t>
  </si>
  <si>
    <t>บางครั้ง ฉันโกรธที่คนอื่นไม่ตามใจฉัน</t>
  </si>
  <si>
    <t>บางครั้ง ฉันไม่ชอบเวลามีคนมาขอให้ฉันทำอะไรให้</t>
  </si>
  <si>
    <t>บางครั้ง ฉันไม่อยากทำตามที่พ่อแม่สั่ง</t>
  </si>
  <si>
    <t>ฉันทำสิ่งที่ถูกต้องเสมอ</t>
  </si>
  <si>
    <t>บางครั้ง ฉันอยากให้เพื่อนๆ สนใจฟังฉันมากขึ้น</t>
  </si>
  <si>
    <t>เวลาเพื่อนขอให้ฉันทำอะไรให้ ถึงฉันจะไม่อยากทำ ฉันก็ยอมทำให้โดยไม่หงุดหงิด</t>
  </si>
  <si>
    <t>ฉันชอบที่จะทำงานกับคนอื่นเสมอ</t>
  </si>
  <si>
    <t>บางครั้ง ฉันจะหงุดหงิดหากมีคนมาขัดจังหวะตอนกำลังเล่น/ทำการบ้าน/เล่นเกมส์/ดูทีวี</t>
  </si>
  <si>
    <t>ฉันไม่เคยหยิบของคนอื่นไปใช้ โดยไม่ขออนุญาต</t>
  </si>
  <si>
    <t>บางครั้ง ฉันอยากแกล้งคนอื่นอับอาย</t>
  </si>
  <si>
    <t>บางครั้ง ฉันอยากทำสิ่งที่พ่อแม่บอกว่าเด็กไม่ควรทำ</t>
  </si>
  <si>
    <t>ฉันช่วยเหลือสัตว์ที่บาดเจ็บเสมอ</t>
  </si>
  <si>
    <t>บางครั้ง ฉันโกรธที่ไม่ได้ดังใจ</t>
  </si>
  <si>
    <t>บางครั้ง ฉันพยายามแก้แค้นคนที่เคยแกล้งฉัน</t>
  </si>
  <si>
    <t>ฉันไม่เคยมีความคิดที่จะทำผิดกฎเลย</t>
  </si>
  <si>
    <t>ฉันสนิทกับเพื่อนใหม่ได้ง่าย</t>
  </si>
  <si>
    <t>บางครั้ง ฉันขี้เกียจทำงานบ้าน ถึงจะรู้ว่าพ่อแม่อยากให้ฉันช่วยก็ตาม</t>
  </si>
  <si>
    <t>ฉันล้างมือก่อนกินข้าวเสมอ</t>
  </si>
  <si>
    <t>บางครั้ง ฉันอยากไปเที่ยวมากกว่าไปโรงเรียน</t>
  </si>
  <si>
    <t>ฉันไม่เคยลืมที่จะพูดว่า “ขอบคุณ”</t>
  </si>
  <si>
    <t>ฉันเชื่อฟังพ่อแม่เสมอ</t>
  </si>
  <si>
    <t>บางครั้ง ฉันก็อยากมีของเหมือนที่เพื่อนมี</t>
  </si>
  <si>
    <t>ฉันไม่เคยโกรธใครเลย</t>
  </si>
  <si>
    <t>บางครั้ง ฉันทำในสิ่งที่คนอื่นห้าม</t>
  </si>
  <si>
    <t>ฉันสุภาพเสมอ แม้แต่กับคนที่ไม่น่าคบก็ตาม</t>
  </si>
  <si>
    <t>ครูเป็นคนที่รู้ดีกว่าฉันในทุกเรื่อง</t>
  </si>
  <si>
    <t>ฉันไม่เคยพูดอะไรให้คนอื่นเสียใจเลย</t>
  </si>
  <si>
    <t>บางครั้ง ฉันทะเลาะกับแม่เพราะฉันทำในสิ่งที่แม่ห้าม</t>
  </si>
  <si>
    <t>ฉันช่วยเหลือคนที่ลำบากเสมอ</t>
  </si>
  <si>
    <t>บางครั้ง ฉันอยากให้พ่อแม่จู้จี้กับฉันน้อยลง</t>
  </si>
  <si>
    <t>บางครั้ง ฉันอยากหยุดอยู่บ้านทั้งๆ ที่ไม่ได้ป่วย</t>
  </si>
  <si>
    <t>ฉันไม่เคยอาละวาดเวลาโกรธ</t>
  </si>
  <si>
    <t>ฉันระมัดระวังดูแลเสื้อผ้าและห้องนอนให้เรียบร้อย</t>
  </si>
  <si>
    <t>บางครั้ง ฉันคุยอวดเพื่อให้เพื่อนประทับใจ</t>
  </si>
  <si>
    <t>ฉันไม่ยอมให้ใครถูกดุเพราะฉัน</t>
  </si>
  <si>
    <t>บางครั้งฉันอยากขว้างปาหรือทำลายข้าวของ</t>
  </si>
  <si>
    <t>ฉันทำการบ้านเสร็จทุกครั้ง</t>
  </si>
  <si>
    <t>ฉันไม่ชอบพูดให้ใครเสียใจเลย</t>
  </si>
  <si>
    <t>พ่อแม่ไม่จำเป็นต้องพูดถูกเสมอไป</t>
  </si>
  <si>
    <t>ฉันยอมรับทุกครั้ง เมื่อฉันทำผิด</t>
  </si>
  <si>
    <t>ฉันไม่เคยเถียงพ่อแม่เลย</t>
  </si>
  <si>
    <t>บางครั้งฉันไม่อยากทำตามที่ครูสั่ง</t>
  </si>
  <si>
    <t>ฉันไม่เคยรังแกเด็กเล็กกว่าเลย</t>
  </si>
  <si>
    <t>ฉันเคารพคนที่มีอายุมากกว่าเสมอ</t>
  </si>
  <si>
    <t>บางครั้ง ฉันไม่อยากแบ่งของให้เพื่อน</t>
  </si>
  <si>
    <t>ฉันไม่เคยโกรธเลย ที่ถูกบอกให้เลิกเล่นเพื่อไปทานข้าวหรือไปโรงเรียน</t>
  </si>
  <si>
    <t>บางครั้งฉันก็โกหกบ้าง</t>
  </si>
  <si>
    <t>ฉันสนุกเสมอเวลาไปเที่ยว</t>
  </si>
  <si>
    <t>item</t>
  </si>
  <si>
    <t>direc</t>
  </si>
  <si>
    <t>m3</t>
  </si>
  <si>
    <t>m5</t>
  </si>
  <si>
    <t>m6</t>
  </si>
  <si>
    <t>m9</t>
  </si>
  <si>
    <t>m10</t>
  </si>
  <si>
    <t>m11</t>
  </si>
  <si>
    <t>m12</t>
  </si>
  <si>
    <t>m14</t>
  </si>
  <si>
    <t>m15</t>
  </si>
  <si>
    <t>m19</t>
  </si>
  <si>
    <t>m22</t>
  </si>
  <si>
    <t>m23</t>
  </si>
  <si>
    <t>m28</t>
  </si>
  <si>
    <t>m30</t>
  </si>
  <si>
    <t>m32</t>
  </si>
  <si>
    <t>m1</t>
  </si>
  <si>
    <t>m2</t>
  </si>
  <si>
    <t>m4</t>
  </si>
  <si>
    <t>m7</t>
  </si>
  <si>
    <t>m8</t>
  </si>
  <si>
    <t>m13</t>
  </si>
  <si>
    <t>m16</t>
  </si>
  <si>
    <t>m17</t>
  </si>
  <si>
    <t>m18</t>
  </si>
  <si>
    <t>m20</t>
  </si>
  <si>
    <t>m21</t>
  </si>
  <si>
    <t>m24</t>
  </si>
  <si>
    <t>m25</t>
  </si>
  <si>
    <t>m26</t>
  </si>
  <si>
    <t>m27</t>
  </si>
  <si>
    <t>m29</t>
  </si>
  <si>
    <t>m31</t>
  </si>
  <si>
    <t>m33</t>
  </si>
  <si>
    <t>x</t>
  </si>
  <si>
    <t>มีบางครั้งที่ฉันอยากต่อต้านผู้ใหญ่ แม้สิ่งที่ท่านพูดนั้นจะถูกต้องก็ตาม</t>
  </si>
  <si>
    <t>c2</t>
  </si>
  <si>
    <t>c4</t>
  </si>
  <si>
    <t>c7</t>
  </si>
  <si>
    <t>c10</t>
  </si>
  <si>
    <t>c13</t>
  </si>
  <si>
    <t>c15</t>
  </si>
  <si>
    <t>c18</t>
  </si>
  <si>
    <t>c19</t>
  </si>
  <si>
    <t>c21</t>
  </si>
  <si>
    <t>c25</t>
  </si>
  <si>
    <t>c27</t>
  </si>
  <si>
    <t>c30</t>
  </si>
  <si>
    <t>c32</t>
  </si>
  <si>
    <t>c35</t>
  </si>
  <si>
    <t>c36</t>
  </si>
  <si>
    <t>c38</t>
  </si>
  <si>
    <t>c39</t>
  </si>
  <si>
    <t>c41</t>
  </si>
  <si>
    <t>c44</t>
  </si>
  <si>
    <t>c46</t>
  </si>
  <si>
    <t>c47</t>
  </si>
  <si>
    <t>c48</t>
  </si>
  <si>
    <t>c1</t>
  </si>
  <si>
    <t>c3</t>
  </si>
  <si>
    <t>c5</t>
  </si>
  <si>
    <t>c6</t>
  </si>
  <si>
    <t>c8</t>
  </si>
  <si>
    <t>c9</t>
  </si>
  <si>
    <t>c11</t>
  </si>
  <si>
    <t>c12</t>
  </si>
  <si>
    <t>c14</t>
  </si>
  <si>
    <t>c16</t>
  </si>
  <si>
    <t>c17</t>
  </si>
  <si>
    <t>c20</t>
  </si>
  <si>
    <t>c22</t>
  </si>
  <si>
    <t>c23</t>
  </si>
  <si>
    <t>c24</t>
  </si>
  <si>
    <t>c26</t>
  </si>
  <si>
    <t>c28</t>
  </si>
  <si>
    <t>c29</t>
  </si>
  <si>
    <t>c31</t>
  </si>
  <si>
    <t>c33</t>
  </si>
  <si>
    <t>c34</t>
  </si>
  <si>
    <t>c37</t>
  </si>
  <si>
    <t>c40</t>
  </si>
  <si>
    <t>c42</t>
  </si>
  <si>
    <t>c43</t>
  </si>
  <si>
    <t>c45</t>
  </si>
  <si>
    <t>Realtest</t>
  </si>
  <si>
    <t>bdilig4</t>
  </si>
  <si>
    <t>bdilig6</t>
  </si>
  <si>
    <t>bdilig7</t>
  </si>
  <si>
    <t>bdilig8</t>
  </si>
  <si>
    <t>bdilig9</t>
  </si>
  <si>
    <t>bhones3</t>
  </si>
  <si>
    <t>bhones4</t>
  </si>
  <si>
    <t>bhones6</t>
  </si>
  <si>
    <t>bhones7</t>
  </si>
  <si>
    <t>bhones10</t>
  </si>
  <si>
    <t>becon9</t>
  </si>
  <si>
    <t>becon10</t>
  </si>
  <si>
    <t>bdisci2</t>
  </si>
  <si>
    <t>bdisci5</t>
  </si>
  <si>
    <t>bdisci6</t>
  </si>
  <si>
    <t>bdisci8</t>
  </si>
  <si>
    <t>bdisci12</t>
  </si>
  <si>
    <t>bpolit2</t>
  </si>
  <si>
    <t>bpolit7</t>
  </si>
  <si>
    <t>bpolit8</t>
  </si>
  <si>
    <t>bpolit10</t>
  </si>
  <si>
    <t>bprosc1</t>
  </si>
  <si>
    <t>bprosc2</t>
  </si>
  <si>
    <t>bprosc3</t>
  </si>
  <si>
    <t>bprosc9</t>
  </si>
  <si>
    <t>bprosc11</t>
  </si>
  <si>
    <t>bmcle3</t>
  </si>
  <si>
    <t>bmcle4</t>
  </si>
  <si>
    <t>bmcle6</t>
  </si>
  <si>
    <t>bmcle7</t>
  </si>
  <si>
    <t>bmcle8</t>
  </si>
  <si>
    <t>bpcle1</t>
  </si>
  <si>
    <t>bpcle3</t>
  </si>
  <si>
    <t>bpcle8</t>
  </si>
  <si>
    <t>bpcle9</t>
  </si>
  <si>
    <t>bpcle12</t>
  </si>
  <si>
    <t>bcoop6</t>
  </si>
  <si>
    <t>bcoop7</t>
  </si>
  <si>
    <t>bcoop8</t>
  </si>
  <si>
    <t>bcoop9</t>
  </si>
  <si>
    <t>bcoop10</t>
  </si>
  <si>
    <t>adelig1</t>
  </si>
  <si>
    <t>adelig4</t>
  </si>
  <si>
    <t>adelig5</t>
  </si>
  <si>
    <t>adelig6</t>
  </si>
  <si>
    <t>adelig10</t>
  </si>
  <si>
    <t>ahones2</t>
  </si>
  <si>
    <t>ahones4</t>
  </si>
  <si>
    <t>ahones6</t>
  </si>
  <si>
    <t>ahones7</t>
  </si>
  <si>
    <t>ahones8</t>
  </si>
  <si>
    <t>aecon4</t>
  </si>
  <si>
    <t>aecon5</t>
  </si>
  <si>
    <t>aecon6</t>
  </si>
  <si>
    <t>aecon7</t>
  </si>
  <si>
    <t>aecon8</t>
  </si>
  <si>
    <t>adisci2</t>
  </si>
  <si>
    <t>adisci4</t>
  </si>
  <si>
    <t>adisci5</t>
  </si>
  <si>
    <t>adisci6</t>
  </si>
  <si>
    <t>adisci12</t>
  </si>
  <si>
    <t>apolit4</t>
  </si>
  <si>
    <t>apolit5</t>
  </si>
  <si>
    <t>apolit8</t>
  </si>
  <si>
    <t>apolit9</t>
  </si>
  <si>
    <t>apolit10</t>
  </si>
  <si>
    <t>aproso4</t>
  </si>
  <si>
    <t>aproso5</t>
  </si>
  <si>
    <t>aproso7</t>
  </si>
  <si>
    <t>aproso10</t>
  </si>
  <si>
    <t>aproso11</t>
  </si>
  <si>
    <t>amcle1</t>
  </si>
  <si>
    <t>amcle6</t>
  </si>
  <si>
    <t>amcle7</t>
  </si>
  <si>
    <t>amcle8</t>
  </si>
  <si>
    <t>amcle10</t>
  </si>
  <si>
    <t>apcle3</t>
  </si>
  <si>
    <t>apcle6</t>
  </si>
  <si>
    <t>apcle7</t>
  </si>
  <si>
    <t>apcle10</t>
  </si>
  <si>
    <t>apcle11</t>
  </si>
  <si>
    <t>acoop4</t>
  </si>
  <si>
    <t>acoop7</t>
  </si>
  <si>
    <t>acoop9</t>
  </si>
  <si>
    <t>acoop10</t>
  </si>
  <si>
    <t>acoop11</t>
  </si>
  <si>
    <t>OldTest</t>
  </si>
  <si>
    <t>NewForm1</t>
  </si>
  <si>
    <t>NewForm3</t>
  </si>
  <si>
    <t>NewForm4</t>
  </si>
  <si>
    <t>CITC</t>
  </si>
  <si>
    <t>SD</t>
  </si>
  <si>
    <t>ALPHA</t>
  </si>
  <si>
    <t>พฤติกรรม</t>
  </si>
  <si>
    <t>ทิศทาง</t>
  </si>
  <si>
    <t>เจตคติ</t>
  </si>
  <si>
    <t>Social Desirability</t>
  </si>
  <si>
    <t>MCSD</t>
  </si>
  <si>
    <t>CSD</t>
  </si>
  <si>
    <t>s8</t>
  </si>
  <si>
    <t>s19</t>
  </si>
  <si>
    <t>s21</t>
  </si>
  <si>
    <t>s25</t>
  </si>
  <si>
    <t>s28</t>
  </si>
  <si>
    <t>s31</t>
  </si>
  <si>
    <t>s32</t>
  </si>
  <si>
    <t>s7</t>
  </si>
  <si>
    <t>s17</t>
  </si>
  <si>
    <t>s22</t>
  </si>
  <si>
    <t>s26</t>
  </si>
  <si>
    <t>s34</t>
  </si>
  <si>
    <t>s36</t>
  </si>
  <si>
    <t>s41</t>
  </si>
  <si>
    <t>s45</t>
  </si>
  <si>
    <t>s46</t>
  </si>
  <si>
    <t>N</t>
  </si>
  <si>
    <t>บวก</t>
  </si>
  <si>
    <t>SESk</t>
  </si>
  <si>
    <t>Kur</t>
  </si>
  <si>
    <t>SDKur</t>
  </si>
  <si>
    <t>Sk</t>
  </si>
  <si>
    <t>M</t>
  </si>
  <si>
    <t>เพศ</t>
  </si>
  <si>
    <t xml:space="preserve">     ชาย</t>
  </si>
  <si>
    <t xml:space="preserve">     หญิง</t>
  </si>
  <si>
    <t>ระดับการศึกษา</t>
  </si>
  <si>
    <t xml:space="preserve">     ประถมศึกษาปีที่ 6</t>
  </si>
  <si>
    <t xml:space="preserve">     มัธยมศึกษาปีที่ 3</t>
  </si>
  <si>
    <t xml:space="preserve">     มัธยมศึกษาปีที่ 6</t>
  </si>
  <si>
    <t xml:space="preserve">     อาชีวศึกษา</t>
  </si>
  <si>
    <t xml:space="preserve">     มหาวิทยาลัย</t>
  </si>
  <si>
    <t>MIN</t>
  </si>
  <si>
    <t>MAX</t>
  </si>
  <si>
    <t>รหัส</t>
  </si>
  <si>
    <t>สรุปค่าสถิติบรรยายของมาตรต่างๆ</t>
  </si>
  <si>
    <t>ฉันดูแลรักษาของส่วนตัวให้ใช้ได้นานๆ</t>
  </si>
  <si>
    <t>becon6</t>
  </si>
  <si>
    <t>becon2</t>
  </si>
  <si>
    <t>becon1</t>
  </si>
  <si>
    <t>bpolit5</t>
  </si>
  <si>
    <t>ฉันชอบตักข้าวมาก่อนเยอะๆ แม้จะมากเกินจำเป็น จะได้ไม่ต้องตักอีก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</si>
</sst>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_(* #,##0_);_(* \(#,##0\);_(* &quot;-&quot;??_);_(@_)"/>
  </numFmts>
  <fonts count="13">
    <font>
      <sz val="11"/>
      <color theme="1"/>
      <name val="Tahoma"/>
      <family val="2"/>
      <scheme val="minor"/>
    </font>
    <font>
      <sz val="16"/>
      <color indexed="8"/>
      <name val="Browallia New"/>
      <family val="2"/>
    </font>
    <font>
      <sz val="16"/>
      <color indexed="8"/>
      <name val="BrowalliaUPC"/>
      <family val="2"/>
      <charset val="222"/>
    </font>
    <font>
      <sz val="16"/>
      <color indexed="8"/>
      <name val="Calibri"/>
      <family val="2"/>
    </font>
    <font>
      <sz val="11"/>
      <color theme="1"/>
      <name val="Tahoma"/>
      <family val="2"/>
      <scheme val="minor"/>
    </font>
    <font>
      <sz val="16"/>
      <color theme="1"/>
      <name val="Browallia New"/>
      <family val="2"/>
    </font>
    <font>
      <sz val="16"/>
      <color rgb="FF000000"/>
      <name val="Browallia New"/>
      <family val="2"/>
    </font>
    <font>
      <sz val="11"/>
      <color theme="1"/>
      <name val="Bookman Old Style"/>
      <family val="1"/>
    </font>
    <font>
      <b/>
      <sz val="24"/>
      <color rgb="FF000000"/>
      <name val="Browallia New"/>
      <family val="2"/>
    </font>
    <font>
      <i/>
      <sz val="16"/>
      <color rgb="FF000000"/>
      <name val="Browallia New"/>
      <family val="2"/>
    </font>
    <font>
      <i/>
      <sz val="16"/>
      <color theme="1"/>
      <name val="Browallia New"/>
      <family val="2"/>
    </font>
    <font>
      <sz val="22"/>
      <color theme="1"/>
      <name val="Browallia New"/>
      <family val="2"/>
    </font>
    <font>
      <sz val="16"/>
      <name val="Browall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4" fillId="0" borderId="0" applyFont="0" applyFill="0" applyBorder="0" applyAlignment="0" applyProtection="0"/>
  </cellStyleXfs>
  <cellXfs count="44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0" xfId="0" applyNumberFormat="1"/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right" vertical="top" wrapText="1"/>
    </xf>
    <xf numFmtId="0" fontId="6" fillId="0" borderId="5" xfId="0" applyFont="1" applyBorder="1" applyAlignment="1">
      <alignment wrapText="1"/>
    </xf>
    <xf numFmtId="0" fontId="5" fillId="0" borderId="0" xfId="0" applyFont="1"/>
    <xf numFmtId="187" fontId="5" fillId="0" borderId="5" xfId="1" applyFont="1" applyBorder="1"/>
    <xf numFmtId="2" fontId="5" fillId="0" borderId="5" xfId="0" applyNumberFormat="1" applyFont="1" applyBorder="1"/>
    <xf numFmtId="0" fontId="5" fillId="2" borderId="5" xfId="0" applyFont="1" applyFill="1" applyBorder="1"/>
    <xf numFmtId="0" fontId="6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2" borderId="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top" wrapText="1"/>
    </xf>
    <xf numFmtId="188" fontId="5" fillId="0" borderId="5" xfId="1" applyNumberFormat="1" applyFont="1" applyBorder="1"/>
    <xf numFmtId="4" fontId="5" fillId="0" borderId="5" xfId="1" applyNumberFormat="1" applyFont="1" applyBorder="1"/>
    <xf numFmtId="37" fontId="5" fillId="0" borderId="5" xfId="1" applyNumberFormat="1" applyFont="1" applyBorder="1"/>
    <xf numFmtId="0" fontId="6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vertical="top" wrapText="1"/>
    </xf>
    <xf numFmtId="2" fontId="5" fillId="0" borderId="5" xfId="1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 vertical="top" wrapText="1"/>
    </xf>
    <xf numFmtId="0" fontId="11" fillId="0" borderId="0" xfId="0" applyFont="1"/>
    <xf numFmtId="187" fontId="5" fillId="0" borderId="0" xfId="1" applyFont="1" applyBorder="1"/>
    <xf numFmtId="0" fontId="12" fillId="0" borderId="5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187" fontId="0" fillId="0" borderId="5" xfId="1" applyFont="1" applyBorder="1"/>
    <xf numFmtId="3" fontId="5" fillId="0" borderId="5" xfId="1" applyNumberFormat="1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topLeftCell="A19" workbookViewId="0">
      <selection activeCell="C30" sqref="C30"/>
    </sheetView>
  </sheetViews>
  <sheetFormatPr defaultRowHeight="14.25"/>
  <cols>
    <col min="2" max="2" width="50.375" customWidth="1"/>
  </cols>
  <sheetData>
    <row r="1" spans="1:15" ht="15" thickBot="1">
      <c r="A1" t="s">
        <v>207</v>
      </c>
      <c r="B1" t="s">
        <v>208</v>
      </c>
      <c r="C1" t="s">
        <v>209</v>
      </c>
      <c r="D1" t="s">
        <v>210</v>
      </c>
      <c r="E1" t="s">
        <v>202</v>
      </c>
      <c r="F1" t="s">
        <v>203</v>
      </c>
      <c r="G1" t="s">
        <v>204</v>
      </c>
      <c r="K1" t="s">
        <v>238</v>
      </c>
      <c r="L1" t="s">
        <v>239</v>
      </c>
      <c r="M1" t="s">
        <v>240</v>
      </c>
      <c r="N1" t="s">
        <v>241</v>
      </c>
      <c r="O1" t="s">
        <v>410</v>
      </c>
    </row>
    <row r="2" spans="1:15" ht="23.25" thickBot="1">
      <c r="A2">
        <v>8</v>
      </c>
      <c r="B2" s="3" t="s">
        <v>213</v>
      </c>
      <c r="C2" s="1" t="s">
        <v>0</v>
      </c>
      <c r="D2" s="1" t="s">
        <v>1</v>
      </c>
      <c r="E2">
        <v>3</v>
      </c>
      <c r="H2" t="s">
        <v>220</v>
      </c>
      <c r="I2" s="5">
        <v>1</v>
      </c>
      <c r="J2" t="str">
        <f xml:space="preserve"> H2&amp;I2</f>
        <v>bdilig1</v>
      </c>
      <c r="K2" t="str">
        <f xml:space="preserve"> "b"&amp;A2</f>
        <v>b8</v>
      </c>
      <c r="L2" t="str">
        <f xml:space="preserve"> "b"&amp;E2</f>
        <v>b3</v>
      </c>
    </row>
    <row r="3" spans="1:15" ht="23.25" thickBot="1">
      <c r="A3">
        <v>13</v>
      </c>
      <c r="B3" s="4" t="s">
        <v>8</v>
      </c>
      <c r="C3" s="2" t="s">
        <v>0</v>
      </c>
      <c r="D3" s="2" t="s">
        <v>1</v>
      </c>
      <c r="E3">
        <v>4</v>
      </c>
      <c r="H3" t="s">
        <v>220</v>
      </c>
      <c r="I3" s="5">
        <v>2</v>
      </c>
      <c r="J3" t="str">
        <f xml:space="preserve"> H3&amp;I3</f>
        <v>bdilig2</v>
      </c>
      <c r="K3" t="str">
        <f xml:space="preserve"> "b"&amp;A3</f>
        <v>b13</v>
      </c>
      <c r="L3" t="str">
        <f xml:space="preserve"> "b"&amp;E3</f>
        <v>b4</v>
      </c>
    </row>
    <row r="4" spans="1:15" ht="23.25" thickBot="1">
      <c r="A4">
        <v>17</v>
      </c>
      <c r="B4" s="4" t="s">
        <v>11</v>
      </c>
      <c r="C4" s="2" t="s">
        <v>0</v>
      </c>
      <c r="D4" s="2" t="s">
        <v>1</v>
      </c>
      <c r="E4">
        <v>5</v>
      </c>
      <c r="H4" t="s">
        <v>220</v>
      </c>
      <c r="I4" s="5">
        <v>3</v>
      </c>
      <c r="J4" t="str">
        <f xml:space="preserve"> H4&amp;I4</f>
        <v>bdilig3</v>
      </c>
      <c r="K4" t="str">
        <f xml:space="preserve"> "b"&amp;A4</f>
        <v>b17</v>
      </c>
      <c r="L4" t="str">
        <f xml:space="preserve"> "b"&amp;E4</f>
        <v>b5</v>
      </c>
    </row>
    <row r="5" spans="1:15" ht="23.25" thickBot="1">
      <c r="A5">
        <v>21</v>
      </c>
      <c r="B5" s="4" t="s">
        <v>12</v>
      </c>
      <c r="C5" s="2" t="s">
        <v>0</v>
      </c>
      <c r="D5" s="2"/>
      <c r="E5">
        <v>7</v>
      </c>
      <c r="H5" t="s">
        <v>220</v>
      </c>
      <c r="I5" s="5">
        <v>4</v>
      </c>
      <c r="J5" t="str">
        <f xml:space="preserve"> H5&amp;I5</f>
        <v>bdilig4</v>
      </c>
      <c r="K5" t="str">
        <f xml:space="preserve"> "b"&amp;A5</f>
        <v>b21</v>
      </c>
      <c r="L5" t="str">
        <f xml:space="preserve"> "b"&amp;E5</f>
        <v>b7</v>
      </c>
      <c r="O5" t="s">
        <v>360</v>
      </c>
    </row>
    <row r="6" spans="1:15" ht="23.25" thickBot="1">
      <c r="A6">
        <v>22</v>
      </c>
      <c r="B6" s="4" t="s">
        <v>13</v>
      </c>
      <c r="C6" s="2" t="s">
        <v>0</v>
      </c>
      <c r="D6" s="2" t="s">
        <v>1</v>
      </c>
      <c r="E6">
        <v>8</v>
      </c>
      <c r="H6" t="s">
        <v>220</v>
      </c>
      <c r="I6" s="5">
        <v>5</v>
      </c>
      <c r="J6" t="str">
        <f xml:space="preserve"> H6&amp;I6</f>
        <v>bdilig5</v>
      </c>
      <c r="K6" t="str">
        <f xml:space="preserve"> "b"&amp;A6</f>
        <v>b22</v>
      </c>
      <c r="L6" t="str">
        <f xml:space="preserve"> "b"&amp;E6</f>
        <v>b8</v>
      </c>
    </row>
    <row r="7" spans="1:15" ht="23.25" thickBot="1">
      <c r="A7">
        <v>26</v>
      </c>
      <c r="B7" s="4" t="s">
        <v>9</v>
      </c>
      <c r="C7" s="2" t="s">
        <v>0</v>
      </c>
      <c r="D7" s="2"/>
      <c r="E7">
        <v>9</v>
      </c>
      <c r="H7" t="s">
        <v>220</v>
      </c>
      <c r="I7" s="5">
        <v>6</v>
      </c>
      <c r="J7" t="str">
        <f xml:space="preserve"> H7&amp;I7</f>
        <v>bdilig6</v>
      </c>
      <c r="K7" t="str">
        <f xml:space="preserve"> "b"&amp;A7</f>
        <v>b26</v>
      </c>
      <c r="L7" t="str">
        <f xml:space="preserve"> "b"&amp;E7</f>
        <v>b9</v>
      </c>
      <c r="O7" t="s">
        <v>360</v>
      </c>
    </row>
    <row r="8" spans="1:15" ht="23.25" thickBot="1">
      <c r="A8">
        <v>31</v>
      </c>
      <c r="B8" s="4" t="s">
        <v>7</v>
      </c>
      <c r="C8" s="2" t="s">
        <v>0</v>
      </c>
      <c r="D8" s="2"/>
      <c r="E8">
        <v>11</v>
      </c>
      <c r="H8" t="s">
        <v>220</v>
      </c>
      <c r="I8" s="5">
        <v>7</v>
      </c>
      <c r="J8" t="str">
        <f xml:space="preserve"> H8&amp;I8</f>
        <v>bdilig7</v>
      </c>
      <c r="K8" t="str">
        <f xml:space="preserve"> "b"&amp;A8</f>
        <v>b31</v>
      </c>
      <c r="L8" t="str">
        <f xml:space="preserve"> "b"&amp;E8</f>
        <v>b11</v>
      </c>
      <c r="O8" t="s">
        <v>360</v>
      </c>
    </row>
    <row r="9" spans="1:15" ht="23.25" thickBot="1">
      <c r="A9">
        <v>46</v>
      </c>
      <c r="B9" s="4" t="s">
        <v>215</v>
      </c>
      <c r="C9" s="2" t="s">
        <v>0</v>
      </c>
      <c r="D9" s="2"/>
      <c r="E9">
        <v>16</v>
      </c>
      <c r="H9" t="s">
        <v>220</v>
      </c>
      <c r="I9" s="5">
        <v>8</v>
      </c>
      <c r="J9" t="str">
        <f xml:space="preserve"> H9&amp;I9</f>
        <v>bdilig8</v>
      </c>
      <c r="K9" t="str">
        <f xml:space="preserve"> "b"&amp;A9</f>
        <v>b46</v>
      </c>
      <c r="L9" t="str">
        <f xml:space="preserve"> "b"&amp;E9</f>
        <v>b16</v>
      </c>
      <c r="O9" t="s">
        <v>360</v>
      </c>
    </row>
    <row r="10" spans="1:15" ht="23.25" thickBot="1">
      <c r="A10">
        <v>53</v>
      </c>
      <c r="B10" s="4" t="s">
        <v>6</v>
      </c>
      <c r="C10" s="2" t="s">
        <v>0</v>
      </c>
      <c r="D10" s="2"/>
      <c r="E10">
        <v>19</v>
      </c>
      <c r="H10" t="s">
        <v>220</v>
      </c>
      <c r="I10" s="5">
        <v>9</v>
      </c>
      <c r="J10" t="str">
        <f xml:space="preserve"> H10&amp;I10</f>
        <v>bdilig9</v>
      </c>
      <c r="K10" t="str">
        <f xml:space="preserve"> "b"&amp;A10</f>
        <v>b53</v>
      </c>
      <c r="L10" t="str">
        <f xml:space="preserve"> "b"&amp;E10</f>
        <v>b19</v>
      </c>
      <c r="O10" t="s">
        <v>360</v>
      </c>
    </row>
    <row r="11" spans="1:15" ht="23.25" thickBot="1">
      <c r="A11">
        <v>54</v>
      </c>
      <c r="B11" s="4" t="s">
        <v>10</v>
      </c>
      <c r="C11" s="2" t="s">
        <v>0</v>
      </c>
      <c r="D11" s="2"/>
      <c r="E11">
        <v>20</v>
      </c>
      <c r="H11" t="s">
        <v>220</v>
      </c>
      <c r="I11" s="5">
        <v>10</v>
      </c>
      <c r="J11" t="str">
        <f xml:space="preserve"> H11&amp;I11</f>
        <v>bdilig10</v>
      </c>
      <c r="K11" t="str">
        <f xml:space="preserve"> "b"&amp;A11</f>
        <v>b54</v>
      </c>
      <c r="L11" t="str">
        <f xml:space="preserve"> "b"&amp;E11</f>
        <v>b20</v>
      </c>
    </row>
    <row r="12" spans="1:15" ht="23.25" thickBot="1">
      <c r="A12">
        <v>1</v>
      </c>
      <c r="B12" s="4" t="s">
        <v>35</v>
      </c>
      <c r="C12" s="2" t="s">
        <v>4</v>
      </c>
      <c r="D12" s="2"/>
      <c r="F12">
        <v>1</v>
      </c>
      <c r="H12" t="s">
        <v>223</v>
      </c>
      <c r="I12" s="5">
        <v>1</v>
      </c>
      <c r="J12" t="str">
        <f xml:space="preserve"> H12&amp;I12</f>
        <v>bdisci1</v>
      </c>
      <c r="K12" t="str">
        <f xml:space="preserve"> "b"&amp;A12</f>
        <v>b1</v>
      </c>
      <c r="M12" t="str">
        <f xml:space="preserve"> "b"&amp;F12</f>
        <v>b1</v>
      </c>
    </row>
    <row r="13" spans="1:15" ht="23.25" thickBot="1">
      <c r="A13">
        <v>3</v>
      </c>
      <c r="B13" s="4" t="s">
        <v>40</v>
      </c>
      <c r="C13" s="2" t="s">
        <v>4</v>
      </c>
      <c r="D13" s="2"/>
      <c r="F13">
        <v>3</v>
      </c>
      <c r="H13" t="s">
        <v>223</v>
      </c>
      <c r="I13" s="5">
        <v>2</v>
      </c>
      <c r="J13" t="str">
        <f xml:space="preserve"> H13&amp;I13</f>
        <v>bdisci2</v>
      </c>
      <c r="K13" t="str">
        <f xml:space="preserve"> "b"&amp;A13</f>
        <v>b3</v>
      </c>
      <c r="M13" t="str">
        <f xml:space="preserve"> "b"&amp;F13</f>
        <v>b3</v>
      </c>
      <c r="O13" t="s">
        <v>360</v>
      </c>
    </row>
    <row r="14" spans="1:15" ht="23.25" thickBot="1">
      <c r="A14">
        <v>14</v>
      </c>
      <c r="B14" s="4" t="s">
        <v>41</v>
      </c>
      <c r="C14" s="2" t="s">
        <v>4</v>
      </c>
      <c r="D14" s="2" t="s">
        <v>1</v>
      </c>
      <c r="F14">
        <v>7</v>
      </c>
      <c r="H14" t="s">
        <v>223</v>
      </c>
      <c r="I14" s="5">
        <v>3</v>
      </c>
      <c r="J14" t="str">
        <f xml:space="preserve"> H14&amp;I14</f>
        <v>bdisci3</v>
      </c>
      <c r="K14" t="str">
        <f xml:space="preserve"> "b"&amp;A14</f>
        <v>b14</v>
      </c>
      <c r="M14" t="str">
        <f xml:space="preserve"> "b"&amp;F14</f>
        <v>b7</v>
      </c>
    </row>
    <row r="15" spans="1:15" ht="23.25" thickBot="1">
      <c r="A15">
        <v>15</v>
      </c>
      <c r="B15" s="4" t="s">
        <v>36</v>
      </c>
      <c r="C15" s="2" t="s">
        <v>4</v>
      </c>
      <c r="D15" s="2"/>
      <c r="F15">
        <v>8</v>
      </c>
      <c r="H15" t="s">
        <v>223</v>
      </c>
      <c r="I15" s="5">
        <v>4</v>
      </c>
      <c r="J15" t="str">
        <f xml:space="preserve"> H15&amp;I15</f>
        <v>bdisci4</v>
      </c>
      <c r="K15" t="str">
        <f xml:space="preserve"> "b"&amp;A15</f>
        <v>b15</v>
      </c>
      <c r="M15" t="str">
        <f xml:space="preserve"> "b"&amp;F15</f>
        <v>b8</v>
      </c>
    </row>
    <row r="16" spans="1:15" ht="23.25" thickBot="1">
      <c r="A16">
        <v>23</v>
      </c>
      <c r="B16" s="4" t="s">
        <v>43</v>
      </c>
      <c r="C16" s="2" t="s">
        <v>4</v>
      </c>
      <c r="D16" s="2"/>
      <c r="F16">
        <v>10</v>
      </c>
      <c r="H16" t="s">
        <v>223</v>
      </c>
      <c r="I16" s="5">
        <v>5</v>
      </c>
      <c r="J16" t="str">
        <f xml:space="preserve"> H16&amp;I16</f>
        <v>bdisci5</v>
      </c>
      <c r="K16" t="str">
        <f xml:space="preserve"> "b"&amp;A16</f>
        <v>b23</v>
      </c>
      <c r="M16" t="str">
        <f xml:space="preserve"> "b"&amp;F16</f>
        <v>b10</v>
      </c>
      <c r="O16" t="s">
        <v>360</v>
      </c>
    </row>
    <row r="17" spans="1:15" ht="23.25" thickBot="1">
      <c r="A17">
        <v>24</v>
      </c>
      <c r="B17" s="4" t="s">
        <v>34</v>
      </c>
      <c r="C17" s="2" t="s">
        <v>4</v>
      </c>
      <c r="D17" s="2"/>
      <c r="F17">
        <v>11</v>
      </c>
      <c r="H17" t="s">
        <v>223</v>
      </c>
      <c r="I17" s="5">
        <v>6</v>
      </c>
      <c r="J17" t="str">
        <f xml:space="preserve"> H17&amp;I17</f>
        <v>bdisci6</v>
      </c>
      <c r="K17" t="str">
        <f xml:space="preserve"> "b"&amp;A17</f>
        <v>b24</v>
      </c>
      <c r="M17" t="str">
        <f xml:space="preserve"> "b"&amp;F17</f>
        <v>b11</v>
      </c>
      <c r="O17" t="s">
        <v>360</v>
      </c>
    </row>
    <row r="18" spans="1:15" ht="23.25" thickBot="1">
      <c r="A18">
        <v>27</v>
      </c>
      <c r="B18" s="4" t="s">
        <v>37</v>
      </c>
      <c r="C18" s="2" t="s">
        <v>4</v>
      </c>
      <c r="D18" s="2"/>
      <c r="F18">
        <v>13</v>
      </c>
      <c r="H18" t="s">
        <v>223</v>
      </c>
      <c r="I18" s="5">
        <v>7</v>
      </c>
      <c r="J18" t="str">
        <f xml:space="preserve"> H18&amp;I18</f>
        <v>bdisci7</v>
      </c>
      <c r="K18" t="str">
        <f xml:space="preserve"> "b"&amp;A18</f>
        <v>b27</v>
      </c>
      <c r="M18" t="str">
        <f xml:space="preserve"> "b"&amp;F18</f>
        <v>b13</v>
      </c>
    </row>
    <row r="19" spans="1:15" ht="23.25" thickBot="1">
      <c r="A19">
        <v>34</v>
      </c>
      <c r="B19" s="4" t="s">
        <v>44</v>
      </c>
      <c r="C19" s="2" t="s">
        <v>4</v>
      </c>
      <c r="D19" s="2"/>
      <c r="F19">
        <v>15</v>
      </c>
      <c r="H19" t="s">
        <v>223</v>
      </c>
      <c r="I19" s="5">
        <v>8</v>
      </c>
      <c r="J19" t="str">
        <f xml:space="preserve"> H19&amp;I19</f>
        <v>bdisci8</v>
      </c>
      <c r="K19" t="str">
        <f xml:space="preserve"> "b"&amp;A19</f>
        <v>b34</v>
      </c>
      <c r="M19" t="str">
        <f xml:space="preserve"> "b"&amp;F19</f>
        <v>b15</v>
      </c>
      <c r="O19" t="s">
        <v>360</v>
      </c>
    </row>
    <row r="20" spans="1:15" ht="23.25" thickBot="1">
      <c r="A20">
        <v>38</v>
      </c>
      <c r="B20" s="4" t="s">
        <v>42</v>
      </c>
      <c r="C20" s="2" t="s">
        <v>4</v>
      </c>
      <c r="D20" s="2"/>
      <c r="F20">
        <v>16</v>
      </c>
      <c r="H20" t="s">
        <v>223</v>
      </c>
      <c r="I20" s="5">
        <v>9</v>
      </c>
      <c r="J20" t="str">
        <f xml:space="preserve"> H20&amp;I20</f>
        <v>bdisci9</v>
      </c>
      <c r="K20" t="str">
        <f xml:space="preserve"> "b"&amp;A20</f>
        <v>b38</v>
      </c>
      <c r="M20" t="str">
        <f xml:space="preserve"> "b"&amp;F20</f>
        <v>b16</v>
      </c>
    </row>
    <row r="21" spans="1:15" ht="23.25" thickBot="1">
      <c r="A21">
        <v>39</v>
      </c>
      <c r="B21" s="4" t="s">
        <v>38</v>
      </c>
      <c r="C21" s="2" t="s">
        <v>4</v>
      </c>
      <c r="D21" s="2" t="s">
        <v>1</v>
      </c>
      <c r="F21">
        <v>17</v>
      </c>
      <c r="H21" t="s">
        <v>223</v>
      </c>
      <c r="I21" s="5">
        <v>10</v>
      </c>
      <c r="J21" t="str">
        <f xml:space="preserve"> H21&amp;I21</f>
        <v>bdisci10</v>
      </c>
      <c r="K21" t="str">
        <f xml:space="preserve"> "b"&amp;A21</f>
        <v>b39</v>
      </c>
      <c r="M21" t="str">
        <f xml:space="preserve"> "b"&amp;F21</f>
        <v>b17</v>
      </c>
    </row>
    <row r="22" spans="1:15" ht="23.25" thickBot="1">
      <c r="A22">
        <v>40</v>
      </c>
      <c r="B22" s="4" t="s">
        <v>39</v>
      </c>
      <c r="C22" s="2" t="s">
        <v>4</v>
      </c>
      <c r="D22" s="2"/>
      <c r="F22">
        <v>18</v>
      </c>
      <c r="H22" t="s">
        <v>223</v>
      </c>
      <c r="I22" s="5">
        <v>11</v>
      </c>
      <c r="J22" t="str">
        <f xml:space="preserve"> H22&amp;I22</f>
        <v>bdisci11</v>
      </c>
      <c r="K22" t="str">
        <f xml:space="preserve"> "b"&amp;A22</f>
        <v>b40</v>
      </c>
      <c r="M22" t="str">
        <f xml:space="preserve"> "b"&amp;F22</f>
        <v>b18</v>
      </c>
    </row>
    <row r="23" spans="1:15" ht="23.25" thickBot="1">
      <c r="A23">
        <v>41</v>
      </c>
      <c r="B23" s="4" t="s">
        <v>33</v>
      </c>
      <c r="C23" s="2" t="s">
        <v>4</v>
      </c>
      <c r="D23" s="2"/>
      <c r="F23">
        <v>19</v>
      </c>
      <c r="H23" t="s">
        <v>223</v>
      </c>
      <c r="I23" s="5">
        <v>12</v>
      </c>
      <c r="J23" t="str">
        <f xml:space="preserve"> H23&amp;I23</f>
        <v>bdisci12</v>
      </c>
      <c r="K23" t="str">
        <f xml:space="preserve"> "b"&amp;A23</f>
        <v>b41</v>
      </c>
      <c r="M23" t="str">
        <f xml:space="preserve"> "b"&amp;F23</f>
        <v>b19</v>
      </c>
      <c r="O23" t="s">
        <v>360</v>
      </c>
    </row>
    <row r="24" spans="1:15" ht="23.25" thickBot="1">
      <c r="A24">
        <v>49</v>
      </c>
      <c r="B24" s="4" t="s">
        <v>32</v>
      </c>
      <c r="C24" s="2" t="s">
        <v>4</v>
      </c>
      <c r="D24" s="2" t="s">
        <v>1</v>
      </c>
      <c r="F24">
        <v>22</v>
      </c>
      <c r="H24" t="s">
        <v>223</v>
      </c>
      <c r="I24" s="5">
        <v>13</v>
      </c>
      <c r="J24" t="str">
        <f xml:space="preserve"> H24&amp;I24</f>
        <v>bdisci13</v>
      </c>
      <c r="K24" t="str">
        <f xml:space="preserve"> "b"&amp;A24</f>
        <v>b49</v>
      </c>
      <c r="M24" t="str">
        <f xml:space="preserve"> "b"&amp;F24</f>
        <v>b22</v>
      </c>
    </row>
    <row r="25" spans="1:15" ht="23.25" thickBot="1">
      <c r="A25">
        <v>4</v>
      </c>
      <c r="B25" s="4" t="s">
        <v>17</v>
      </c>
      <c r="C25" s="2" t="s">
        <v>2</v>
      </c>
      <c r="D25" s="2" t="s">
        <v>1</v>
      </c>
      <c r="E25">
        <v>1</v>
      </c>
      <c r="H25" t="s">
        <v>222</v>
      </c>
      <c r="I25" s="5">
        <v>1</v>
      </c>
      <c r="J25" t="str">
        <f xml:space="preserve"> H25&amp;I25</f>
        <v>becon1</v>
      </c>
      <c r="K25" t="str">
        <f xml:space="preserve"> "b"&amp;A25</f>
        <v>b4</v>
      </c>
      <c r="L25" t="str">
        <f xml:space="preserve"> "b"&amp;E25</f>
        <v>b1</v>
      </c>
    </row>
    <row r="26" spans="1:15" ht="23.25" thickBot="1">
      <c r="A26">
        <v>7</v>
      </c>
      <c r="B26" s="4" t="s">
        <v>16</v>
      </c>
      <c r="C26" s="2" t="s">
        <v>2</v>
      </c>
      <c r="D26" s="2" t="s">
        <v>1</v>
      </c>
      <c r="E26">
        <v>2</v>
      </c>
      <c r="H26" t="s">
        <v>222</v>
      </c>
      <c r="I26" s="5">
        <v>2</v>
      </c>
      <c r="J26" t="str">
        <f xml:space="preserve"> H26&amp;I26</f>
        <v>becon2</v>
      </c>
      <c r="K26" t="str">
        <f xml:space="preserve"> "b"&amp;A26</f>
        <v>b7</v>
      </c>
      <c r="L26" t="str">
        <f xml:space="preserve"> "b"&amp;E26</f>
        <v>b2</v>
      </c>
    </row>
    <row r="27" spans="1:15" ht="45.75" thickBot="1">
      <c r="A27">
        <v>20</v>
      </c>
      <c r="B27" s="4" t="s">
        <v>19</v>
      </c>
      <c r="C27" s="2" t="s">
        <v>2</v>
      </c>
      <c r="D27" s="2" t="s">
        <v>1</v>
      </c>
      <c r="E27">
        <v>6</v>
      </c>
      <c r="H27" t="s">
        <v>222</v>
      </c>
      <c r="I27" s="5">
        <v>3</v>
      </c>
      <c r="J27" t="str">
        <f xml:space="preserve"> H27&amp;I27</f>
        <v>becon3</v>
      </c>
      <c r="K27" t="str">
        <f xml:space="preserve"> "b"&amp;A27</f>
        <v>b20</v>
      </c>
      <c r="L27" t="str">
        <f xml:space="preserve"> "b"&amp;E27</f>
        <v>b6</v>
      </c>
      <c r="O27" t="s">
        <v>360</v>
      </c>
    </row>
    <row r="28" spans="1:15" ht="23.25" thickBot="1">
      <c r="A28">
        <v>30</v>
      </c>
      <c r="B28" s="4" t="s">
        <v>20</v>
      </c>
      <c r="C28" s="2" t="s">
        <v>2</v>
      </c>
      <c r="D28" s="2" t="s">
        <v>1</v>
      </c>
      <c r="E28">
        <v>10</v>
      </c>
      <c r="H28" t="s">
        <v>222</v>
      </c>
      <c r="I28" s="5">
        <v>4</v>
      </c>
      <c r="J28" t="str">
        <f xml:space="preserve"> H28&amp;I28</f>
        <v>becon4</v>
      </c>
      <c r="K28" t="str">
        <f xml:space="preserve"> "b"&amp;A28</f>
        <v>b30</v>
      </c>
      <c r="L28" t="str">
        <f xml:space="preserve"> "b"&amp;E28</f>
        <v>b10</v>
      </c>
      <c r="O28" t="s">
        <v>360</v>
      </c>
    </row>
    <row r="29" spans="1:15" ht="23.25" thickBot="1">
      <c r="A29">
        <v>32</v>
      </c>
      <c r="B29" s="4" t="s">
        <v>214</v>
      </c>
      <c r="C29" s="2" t="s">
        <v>2</v>
      </c>
      <c r="D29" s="2"/>
      <c r="E29">
        <v>12</v>
      </c>
      <c r="H29" t="s">
        <v>222</v>
      </c>
      <c r="I29" s="5">
        <v>5</v>
      </c>
      <c r="J29" t="str">
        <f xml:space="preserve"> H29&amp;I29</f>
        <v>becon5</v>
      </c>
      <c r="K29" t="str">
        <f xml:space="preserve"> "b"&amp;A29</f>
        <v>b32</v>
      </c>
      <c r="L29" t="str">
        <f xml:space="preserve"> "b"&amp;E29</f>
        <v>b12</v>
      </c>
    </row>
    <row r="30" spans="1:15" ht="23.25" thickBot="1">
      <c r="A30">
        <v>33</v>
      </c>
      <c r="B30" s="4" t="s">
        <v>14</v>
      </c>
      <c r="C30" s="2" t="s">
        <v>2</v>
      </c>
      <c r="D30" s="2"/>
      <c r="E30">
        <v>13</v>
      </c>
      <c r="H30" t="s">
        <v>222</v>
      </c>
      <c r="I30" s="5">
        <v>6</v>
      </c>
      <c r="J30" t="str">
        <f xml:space="preserve"> H30&amp;I30</f>
        <v>becon6</v>
      </c>
      <c r="K30" t="str">
        <f xml:space="preserve"> "b"&amp;A30</f>
        <v>b33</v>
      </c>
      <c r="L30" t="str">
        <f xml:space="preserve"> "b"&amp;E30</f>
        <v>b13</v>
      </c>
    </row>
    <row r="31" spans="1:15" ht="23.25" thickBot="1">
      <c r="A31">
        <v>35</v>
      </c>
      <c r="B31" s="4" t="s">
        <v>18</v>
      </c>
      <c r="C31" s="2" t="s">
        <v>2</v>
      </c>
      <c r="D31" s="2"/>
      <c r="E31">
        <v>14</v>
      </c>
      <c r="H31" t="s">
        <v>222</v>
      </c>
      <c r="I31" s="5">
        <v>7</v>
      </c>
      <c r="J31" t="str">
        <f xml:space="preserve"> H31&amp;I31</f>
        <v>becon7</v>
      </c>
      <c r="K31" t="str">
        <f xml:space="preserve"> "b"&amp;A31</f>
        <v>b35</v>
      </c>
      <c r="L31" t="str">
        <f xml:space="preserve"> "b"&amp;E31</f>
        <v>b14</v>
      </c>
      <c r="O31" t="s">
        <v>360</v>
      </c>
    </row>
    <row r="32" spans="1:15" ht="23.25" thickBot="1">
      <c r="A32">
        <v>43</v>
      </c>
      <c r="B32" s="4" t="s">
        <v>22</v>
      </c>
      <c r="C32" s="2" t="s">
        <v>2</v>
      </c>
      <c r="D32" s="2" t="s">
        <v>1</v>
      </c>
      <c r="E32">
        <v>15</v>
      </c>
      <c r="H32" t="s">
        <v>222</v>
      </c>
      <c r="I32" s="5">
        <v>8</v>
      </c>
      <c r="J32" t="str">
        <f xml:space="preserve"> H32&amp;I32</f>
        <v>becon8</v>
      </c>
      <c r="K32" t="str">
        <f xml:space="preserve"> "b"&amp;A32</f>
        <v>b43</v>
      </c>
      <c r="L32" t="str">
        <f xml:space="preserve"> "b"&amp;E32</f>
        <v>b15</v>
      </c>
    </row>
    <row r="33" spans="1:15" ht="23.25" thickBot="1">
      <c r="A33">
        <v>47</v>
      </c>
      <c r="B33" s="4" t="s">
        <v>21</v>
      </c>
      <c r="C33" s="2" t="s">
        <v>2</v>
      </c>
      <c r="D33" s="2"/>
      <c r="E33">
        <v>17</v>
      </c>
      <c r="H33" t="s">
        <v>222</v>
      </c>
      <c r="I33" s="5">
        <v>9</v>
      </c>
      <c r="J33" t="str">
        <f xml:space="preserve"> H33&amp;I33</f>
        <v>becon9</v>
      </c>
      <c r="K33" t="str">
        <f xml:space="preserve"> "b"&amp;A33</f>
        <v>b47</v>
      </c>
      <c r="L33" t="str">
        <f xml:space="preserve"> "b"&amp;E33</f>
        <v>b17</v>
      </c>
      <c r="O33" t="s">
        <v>360</v>
      </c>
    </row>
    <row r="34" spans="1:15" ht="23.25" thickBot="1">
      <c r="A34">
        <v>50</v>
      </c>
      <c r="B34" s="4" t="s">
        <v>15</v>
      </c>
      <c r="C34" s="2" t="s">
        <v>2</v>
      </c>
      <c r="D34" s="2"/>
      <c r="E34">
        <v>18</v>
      </c>
      <c r="H34" t="s">
        <v>222</v>
      </c>
      <c r="I34" s="5">
        <v>10</v>
      </c>
      <c r="J34" t="str">
        <f xml:space="preserve"> H34&amp;I34</f>
        <v>becon10</v>
      </c>
      <c r="K34" t="str">
        <f xml:space="preserve"> "b"&amp;A34</f>
        <v>b50</v>
      </c>
      <c r="L34" t="str">
        <f xml:space="preserve"> "b"&amp;E34</f>
        <v>b18</v>
      </c>
      <c r="O34" t="s">
        <v>360</v>
      </c>
    </row>
    <row r="35" spans="1:15" ht="23.25" thickBot="1">
      <c r="A35">
        <v>2</v>
      </c>
      <c r="B35" s="4" t="s">
        <v>23</v>
      </c>
      <c r="C35" s="2" t="s">
        <v>3</v>
      </c>
      <c r="D35" s="2" t="s">
        <v>1</v>
      </c>
      <c r="F35">
        <v>2</v>
      </c>
      <c r="H35" t="s">
        <v>221</v>
      </c>
      <c r="I35" s="5">
        <v>1</v>
      </c>
      <c r="J35" t="str">
        <f xml:space="preserve"> H35&amp;I35</f>
        <v>bhones1</v>
      </c>
      <c r="K35" t="str">
        <f xml:space="preserve"> "b"&amp;A35</f>
        <v>b2</v>
      </c>
      <c r="M35" t="str">
        <f xml:space="preserve"> "b"&amp;F35</f>
        <v>b2</v>
      </c>
    </row>
    <row r="36" spans="1:15" ht="23.25" thickBot="1">
      <c r="A36">
        <v>5</v>
      </c>
      <c r="B36" s="4" t="s">
        <v>24</v>
      </c>
      <c r="C36" s="2" t="s">
        <v>3</v>
      </c>
      <c r="D36" s="2" t="s">
        <v>1</v>
      </c>
      <c r="F36">
        <v>4</v>
      </c>
      <c r="H36" t="s">
        <v>221</v>
      </c>
      <c r="I36" s="5">
        <v>2</v>
      </c>
      <c r="J36" t="str">
        <f xml:space="preserve"> H36&amp;I36</f>
        <v>bhones2</v>
      </c>
      <c r="K36" t="str">
        <f xml:space="preserve"> "b"&amp;A36</f>
        <v>b5</v>
      </c>
      <c r="M36" t="str">
        <f xml:space="preserve"> "b"&amp;F36</f>
        <v>b4</v>
      </c>
    </row>
    <row r="37" spans="1:15" ht="23.25" thickBot="1">
      <c r="A37">
        <v>10</v>
      </c>
      <c r="B37" s="4" t="s">
        <v>29</v>
      </c>
      <c r="C37" s="2" t="s">
        <v>3</v>
      </c>
      <c r="D37" s="2" t="s">
        <v>1</v>
      </c>
      <c r="F37">
        <v>5</v>
      </c>
      <c r="H37" t="s">
        <v>221</v>
      </c>
      <c r="I37" s="5">
        <v>3</v>
      </c>
      <c r="J37" t="str">
        <f xml:space="preserve"> H37&amp;I37</f>
        <v>bhones3</v>
      </c>
      <c r="K37" t="str">
        <f xml:space="preserve"> "b"&amp;A37</f>
        <v>b10</v>
      </c>
      <c r="M37" t="str">
        <f xml:space="preserve"> "b"&amp;F37</f>
        <v>b5</v>
      </c>
      <c r="O37" t="s">
        <v>360</v>
      </c>
    </row>
    <row r="38" spans="1:15" ht="23.25" thickBot="1">
      <c r="A38">
        <v>12</v>
      </c>
      <c r="B38" s="4" t="s">
        <v>27</v>
      </c>
      <c r="C38" s="2" t="s">
        <v>3</v>
      </c>
      <c r="D38" s="2" t="s">
        <v>1</v>
      </c>
      <c r="F38">
        <v>6</v>
      </c>
      <c r="H38" t="s">
        <v>221</v>
      </c>
      <c r="I38" s="5">
        <v>4</v>
      </c>
      <c r="J38" t="str">
        <f xml:space="preserve"> H38&amp;I38</f>
        <v>bhones4</v>
      </c>
      <c r="K38" t="str">
        <f xml:space="preserve"> "b"&amp;A38</f>
        <v>b12</v>
      </c>
      <c r="M38" t="str">
        <f xml:space="preserve"> "b"&amp;F38</f>
        <v>b6</v>
      </c>
      <c r="O38" t="s">
        <v>360</v>
      </c>
    </row>
    <row r="39" spans="1:15" ht="23.25" thickBot="1">
      <c r="A39">
        <v>16</v>
      </c>
      <c r="B39" s="4" t="s">
        <v>28</v>
      </c>
      <c r="C39" s="2" t="s">
        <v>3</v>
      </c>
      <c r="D39" s="2" t="s">
        <v>1</v>
      </c>
      <c r="F39">
        <v>9</v>
      </c>
      <c r="H39" t="s">
        <v>221</v>
      </c>
      <c r="I39" s="5">
        <v>5</v>
      </c>
      <c r="J39" t="str">
        <f xml:space="preserve"> H39&amp;I39</f>
        <v>bhones5</v>
      </c>
      <c r="K39" t="str">
        <f xml:space="preserve"> "b"&amp;A39</f>
        <v>b16</v>
      </c>
      <c r="M39" t="str">
        <f xml:space="preserve"> "b"&amp;F39</f>
        <v>b9</v>
      </c>
    </row>
    <row r="40" spans="1:15" ht="23.25" thickBot="1">
      <c r="A40">
        <v>25</v>
      </c>
      <c r="B40" s="4" t="s">
        <v>30</v>
      </c>
      <c r="C40" s="2" t="s">
        <v>3</v>
      </c>
      <c r="D40" s="2" t="s">
        <v>1</v>
      </c>
      <c r="F40">
        <v>12</v>
      </c>
      <c r="H40" t="s">
        <v>221</v>
      </c>
      <c r="I40" s="5">
        <v>6</v>
      </c>
      <c r="J40" t="str">
        <f xml:space="preserve"> H40&amp;I40</f>
        <v>bhones6</v>
      </c>
      <c r="K40" t="str">
        <f xml:space="preserve"> "b"&amp;A40</f>
        <v>b25</v>
      </c>
      <c r="M40" t="str">
        <f xml:space="preserve"> "b"&amp;F40</f>
        <v>b12</v>
      </c>
      <c r="O40" t="s">
        <v>360</v>
      </c>
    </row>
    <row r="41" spans="1:15" ht="23.25" thickBot="1">
      <c r="A41">
        <v>28</v>
      </c>
      <c r="B41" s="4" t="s">
        <v>31</v>
      </c>
      <c r="C41" s="2" t="s">
        <v>3</v>
      </c>
      <c r="D41" s="2" t="s">
        <v>1</v>
      </c>
      <c r="F41">
        <v>14</v>
      </c>
      <c r="H41" t="s">
        <v>221</v>
      </c>
      <c r="I41" s="5">
        <v>7</v>
      </c>
      <c r="J41" t="str">
        <f xml:space="preserve"> H41&amp;I41</f>
        <v>bhones7</v>
      </c>
      <c r="K41" t="str">
        <f xml:space="preserve"> "b"&amp;A41</f>
        <v>b28</v>
      </c>
      <c r="M41" t="str">
        <f xml:space="preserve"> "b"&amp;F41</f>
        <v>b14</v>
      </c>
      <c r="O41" t="s">
        <v>360</v>
      </c>
    </row>
    <row r="42" spans="1:15" ht="23.25" thickBot="1">
      <c r="A42">
        <v>42</v>
      </c>
      <c r="B42" s="4" t="s">
        <v>26</v>
      </c>
      <c r="C42" s="2" t="s">
        <v>3</v>
      </c>
      <c r="D42" s="2" t="s">
        <v>1</v>
      </c>
      <c r="F42">
        <v>20</v>
      </c>
      <c r="H42" t="s">
        <v>221</v>
      </c>
      <c r="I42" s="5">
        <v>8</v>
      </c>
      <c r="J42" t="str">
        <f xml:space="preserve"> H42&amp;I42</f>
        <v>bhones8</v>
      </c>
      <c r="K42" t="str">
        <f xml:space="preserve"> "b"&amp;A42</f>
        <v>b42</v>
      </c>
      <c r="M42" t="str">
        <f xml:space="preserve"> "b"&amp;F42</f>
        <v>b20</v>
      </c>
    </row>
    <row r="43" spans="1:15" ht="23.25" thickBot="1">
      <c r="A43">
        <v>45</v>
      </c>
      <c r="B43" s="4" t="s">
        <v>25</v>
      </c>
      <c r="C43" s="2" t="s">
        <v>3</v>
      </c>
      <c r="D43" s="2" t="s">
        <v>1</v>
      </c>
      <c r="F43">
        <v>21</v>
      </c>
      <c r="H43" t="s">
        <v>221</v>
      </c>
      <c r="I43" s="5">
        <v>9</v>
      </c>
      <c r="J43" t="str">
        <f xml:space="preserve"> H43&amp;I43</f>
        <v>bhones9</v>
      </c>
      <c r="K43" t="str">
        <f xml:space="preserve"> "b"&amp;A43</f>
        <v>b45</v>
      </c>
      <c r="M43" t="str">
        <f xml:space="preserve"> "b"&amp;F43</f>
        <v>b21</v>
      </c>
    </row>
    <row r="44" spans="1:15" ht="23.25" thickBot="1">
      <c r="A44">
        <v>51</v>
      </c>
      <c r="B44" s="4" t="s">
        <v>212</v>
      </c>
      <c r="C44" s="2" t="s">
        <v>3</v>
      </c>
      <c r="D44" s="2" t="s">
        <v>1</v>
      </c>
      <c r="F44">
        <v>23</v>
      </c>
      <c r="H44" t="s">
        <v>221</v>
      </c>
      <c r="I44" s="5">
        <v>10</v>
      </c>
      <c r="J44" t="str">
        <f xml:space="preserve"> H44&amp;I44</f>
        <v>bhones10</v>
      </c>
      <c r="K44" t="str">
        <f xml:space="preserve"> "b"&amp;A44</f>
        <v>b51</v>
      </c>
      <c r="M44" t="str">
        <f xml:space="preserve"> "b"&amp;F44</f>
        <v>b23</v>
      </c>
      <c r="O44" t="s">
        <v>360</v>
      </c>
    </row>
    <row r="45" spans="1:15" ht="23.25" thickBot="1">
      <c r="A45">
        <v>6</v>
      </c>
      <c r="B45" s="4" t="s">
        <v>50</v>
      </c>
      <c r="C45" s="2" t="s">
        <v>5</v>
      </c>
      <c r="D45" s="2" t="s">
        <v>1</v>
      </c>
      <c r="G45">
        <v>1</v>
      </c>
      <c r="H45" t="s">
        <v>224</v>
      </c>
      <c r="I45" s="5">
        <v>1</v>
      </c>
      <c r="J45" t="str">
        <f xml:space="preserve"> H45&amp;I45</f>
        <v>bpolit1</v>
      </c>
      <c r="K45" t="str">
        <f xml:space="preserve"> "b"&amp;A45</f>
        <v>b6</v>
      </c>
      <c r="N45" t="str">
        <f xml:space="preserve"> "b"&amp;G45</f>
        <v>b1</v>
      </c>
    </row>
    <row r="46" spans="1:15" ht="23.25" thickBot="1">
      <c r="A46">
        <v>9</v>
      </c>
      <c r="B46" s="4" t="s">
        <v>46</v>
      </c>
      <c r="C46" s="2" t="s">
        <v>5</v>
      </c>
      <c r="D46" s="2"/>
      <c r="G46">
        <v>2</v>
      </c>
      <c r="H46" t="s">
        <v>224</v>
      </c>
      <c r="I46" s="5">
        <v>2</v>
      </c>
      <c r="J46" t="str">
        <f xml:space="preserve"> H46&amp;I46</f>
        <v>bpolit2</v>
      </c>
      <c r="K46" t="str">
        <f xml:space="preserve"> "b"&amp;A46</f>
        <v>b9</v>
      </c>
      <c r="N46" t="str">
        <f xml:space="preserve"> "b"&amp;G46</f>
        <v>b2</v>
      </c>
      <c r="O46" t="s">
        <v>360</v>
      </c>
    </row>
    <row r="47" spans="1:15" ht="23.25" thickBot="1">
      <c r="A47">
        <v>11</v>
      </c>
      <c r="B47" s="4" t="s">
        <v>48</v>
      </c>
      <c r="C47" s="2" t="s">
        <v>5</v>
      </c>
      <c r="D47" s="2" t="s">
        <v>1</v>
      </c>
      <c r="G47">
        <v>3</v>
      </c>
      <c r="H47" t="s">
        <v>224</v>
      </c>
      <c r="I47" s="5">
        <v>3</v>
      </c>
      <c r="J47" t="str">
        <f xml:space="preserve"> H47&amp;I47</f>
        <v>bpolit3</v>
      </c>
      <c r="K47" t="str">
        <f xml:space="preserve"> "b"&amp;A47</f>
        <v>b11</v>
      </c>
      <c r="N47" t="str">
        <f xml:space="preserve"> "b"&amp;G47</f>
        <v>b3</v>
      </c>
    </row>
    <row r="48" spans="1:15" ht="23.25" thickBot="1">
      <c r="A48">
        <v>18</v>
      </c>
      <c r="B48" s="4" t="s">
        <v>53</v>
      </c>
      <c r="C48" s="2" t="s">
        <v>5</v>
      </c>
      <c r="D48" s="2" t="s">
        <v>1</v>
      </c>
      <c r="G48">
        <v>4</v>
      </c>
      <c r="H48" t="s">
        <v>224</v>
      </c>
      <c r="I48" s="5">
        <v>4</v>
      </c>
      <c r="J48" t="str">
        <f xml:space="preserve"> H48&amp;I48</f>
        <v>bpolit4</v>
      </c>
      <c r="K48" t="str">
        <f xml:space="preserve"> "b"&amp;A48</f>
        <v>b18</v>
      </c>
      <c r="N48" t="str">
        <f xml:space="preserve"> "b"&amp;G48</f>
        <v>b4</v>
      </c>
    </row>
    <row r="49" spans="1:15" ht="23.25" thickBot="1">
      <c r="A49">
        <v>19</v>
      </c>
      <c r="B49" s="4" t="s">
        <v>51</v>
      </c>
      <c r="C49" s="2" t="s">
        <v>5</v>
      </c>
      <c r="D49" s="2"/>
      <c r="G49">
        <v>5</v>
      </c>
      <c r="H49" t="s">
        <v>224</v>
      </c>
      <c r="I49" s="5">
        <v>5</v>
      </c>
      <c r="J49" t="str">
        <f xml:space="preserve"> H49&amp;I49</f>
        <v>bpolit5</v>
      </c>
      <c r="K49" t="str">
        <f xml:space="preserve"> "b"&amp;A49</f>
        <v>b19</v>
      </c>
      <c r="N49" t="str">
        <f xml:space="preserve"> "b"&amp;G49</f>
        <v>b5</v>
      </c>
    </row>
    <row r="50" spans="1:15" ht="23.25" thickBot="1">
      <c r="A50">
        <v>29</v>
      </c>
      <c r="B50" s="4" t="s">
        <v>52</v>
      </c>
      <c r="C50" s="2" t="s">
        <v>5</v>
      </c>
      <c r="D50" s="2" t="s">
        <v>1</v>
      </c>
      <c r="G50">
        <v>6</v>
      </c>
      <c r="H50" t="s">
        <v>224</v>
      </c>
      <c r="I50" s="5">
        <v>6</v>
      </c>
      <c r="J50" t="str">
        <f xml:space="preserve"> H50&amp;I50</f>
        <v>bpolit6</v>
      </c>
      <c r="K50" t="str">
        <f xml:space="preserve"> "b"&amp;A50</f>
        <v>b29</v>
      </c>
      <c r="N50" t="str">
        <f xml:space="preserve"> "b"&amp;G50</f>
        <v>b6</v>
      </c>
    </row>
    <row r="51" spans="1:15" ht="23.25" thickBot="1">
      <c r="A51">
        <v>36</v>
      </c>
      <c r="B51" s="4" t="s">
        <v>45</v>
      </c>
      <c r="C51" s="2" t="s">
        <v>5</v>
      </c>
      <c r="D51" s="2"/>
      <c r="G51">
        <v>7</v>
      </c>
      <c r="H51" t="s">
        <v>224</v>
      </c>
      <c r="I51" s="5">
        <v>7</v>
      </c>
      <c r="J51" t="str">
        <f xml:space="preserve"> H51&amp;I51</f>
        <v>bpolit7</v>
      </c>
      <c r="K51" t="str">
        <f xml:space="preserve"> "b"&amp;A51</f>
        <v>b36</v>
      </c>
      <c r="N51" t="str">
        <f xml:space="preserve"> "b"&amp;G51</f>
        <v>b7</v>
      </c>
      <c r="O51" t="s">
        <v>360</v>
      </c>
    </row>
    <row r="52" spans="1:15" ht="23.25" thickBot="1">
      <c r="A52">
        <v>37</v>
      </c>
      <c r="B52" s="4" t="s">
        <v>47</v>
      </c>
      <c r="C52" s="2" t="s">
        <v>5</v>
      </c>
      <c r="D52" s="2"/>
      <c r="G52">
        <v>8</v>
      </c>
      <c r="H52" t="s">
        <v>224</v>
      </c>
      <c r="I52" s="5">
        <v>8</v>
      </c>
      <c r="J52" t="str">
        <f xml:space="preserve"> H52&amp;I52</f>
        <v>bpolit8</v>
      </c>
      <c r="K52" t="str">
        <f xml:space="preserve"> "b"&amp;A52</f>
        <v>b37</v>
      </c>
      <c r="N52" t="str">
        <f xml:space="preserve"> "b"&amp;G52</f>
        <v>b8</v>
      </c>
      <c r="O52" t="s">
        <v>360</v>
      </c>
    </row>
    <row r="53" spans="1:15" ht="23.25" thickBot="1">
      <c r="A53">
        <v>44</v>
      </c>
      <c r="B53" s="4" t="s">
        <v>49</v>
      </c>
      <c r="C53" s="2" t="s">
        <v>5</v>
      </c>
      <c r="D53" s="2" t="s">
        <v>1</v>
      </c>
      <c r="G53">
        <v>9</v>
      </c>
      <c r="H53" t="s">
        <v>224</v>
      </c>
      <c r="I53" s="5">
        <v>9</v>
      </c>
      <c r="J53" t="str">
        <f xml:space="preserve"> H53&amp;I53</f>
        <v>bpolit9</v>
      </c>
      <c r="K53" t="str">
        <f xml:space="preserve"> "b"&amp;A53</f>
        <v>b44</v>
      </c>
      <c r="N53" t="str">
        <f xml:space="preserve"> "b"&amp;G53</f>
        <v>b9</v>
      </c>
    </row>
    <row r="54" spans="1:15" ht="23.25" thickBot="1">
      <c r="A54">
        <v>48</v>
      </c>
      <c r="B54" s="4" t="s">
        <v>55</v>
      </c>
      <c r="C54" s="2" t="s">
        <v>5</v>
      </c>
      <c r="D54" s="2"/>
      <c r="G54">
        <v>10</v>
      </c>
      <c r="H54" t="s">
        <v>224</v>
      </c>
      <c r="I54" s="5">
        <v>10</v>
      </c>
      <c r="J54" t="str">
        <f xml:space="preserve"> H54&amp;I54</f>
        <v>bpolit10</v>
      </c>
      <c r="K54" t="str">
        <f xml:space="preserve"> "b"&amp;A54</f>
        <v>b48</v>
      </c>
      <c r="N54" t="str">
        <f xml:space="preserve"> "b"&amp;G54</f>
        <v>b10</v>
      </c>
      <c r="O54" t="s">
        <v>360</v>
      </c>
    </row>
    <row r="55" spans="1:15" ht="23.25" thickBot="1">
      <c r="A55">
        <v>52</v>
      </c>
      <c r="B55" s="4" t="s">
        <v>54</v>
      </c>
      <c r="C55" s="2" t="s">
        <v>5</v>
      </c>
      <c r="D55" s="2"/>
      <c r="G55">
        <v>11</v>
      </c>
      <c r="H55" t="s">
        <v>224</v>
      </c>
      <c r="I55" s="5">
        <v>11</v>
      </c>
      <c r="J55" t="str">
        <f xml:space="preserve"> H55&amp;I55</f>
        <v>bpolit11</v>
      </c>
      <c r="K55" t="str">
        <f xml:space="preserve"> "b"&amp;A55</f>
        <v>b52</v>
      </c>
      <c r="N55" t="str">
        <f xml:space="preserve"> "b"&amp;G55</f>
        <v>b11</v>
      </c>
      <c r="O55" t="s">
        <v>360</v>
      </c>
    </row>
  </sheetData>
  <sortState ref="A2:O55">
    <sortCondition ref="H2:H55"/>
    <sortCondition ref="I2:I55"/>
  </sortState>
  <conditionalFormatting sqref="B2">
    <cfRule type="colorScale" priority="2">
      <colorScale>
        <cfvo type="min" val="0"/>
        <cfvo type="max" val="0"/>
        <color rgb="FFFF7128"/>
        <color rgb="FFFFEF9C"/>
      </colorScale>
    </cfRule>
    <cfRule type="expression" priority="1" stopIfTrue="1">
      <formula>$O$2="x"</formula>
    </cfRule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43"/>
  <sheetViews>
    <sheetView topLeftCell="A34" zoomScale="90" zoomScaleNormal="90" workbookViewId="0">
      <selection activeCell="D30" sqref="D30:D34"/>
    </sheetView>
  </sheetViews>
  <sheetFormatPr defaultColWidth="9.125" defaultRowHeight="22.5"/>
  <cols>
    <col min="1" max="1" width="9.125" style="15"/>
    <col min="2" max="2" width="67.625" style="15" customWidth="1"/>
    <col min="3" max="6" width="9.125" style="15"/>
    <col min="7" max="7" width="73.75" style="15" customWidth="1"/>
    <col min="8" max="16384" width="9.125" style="15"/>
  </cols>
  <sheetData>
    <row r="2" spans="1:9" ht="35.25">
      <c r="B2" s="21" t="s">
        <v>0</v>
      </c>
      <c r="C2" s="7"/>
      <c r="D2" s="7"/>
      <c r="G2" s="9"/>
      <c r="H2" s="7"/>
    </row>
    <row r="3" spans="1:9">
      <c r="A3" s="19" t="s">
        <v>544</v>
      </c>
      <c r="B3" s="19" t="s">
        <v>504</v>
      </c>
      <c r="C3" s="20" t="s">
        <v>505</v>
      </c>
      <c r="D3" s="20" t="s">
        <v>501</v>
      </c>
      <c r="F3" s="19" t="s">
        <v>544</v>
      </c>
      <c r="G3" s="19" t="s">
        <v>506</v>
      </c>
      <c r="H3" s="20" t="s">
        <v>505</v>
      </c>
      <c r="I3" s="20" t="s">
        <v>501</v>
      </c>
    </row>
    <row r="4" spans="1:9">
      <c r="A4" s="10" t="s">
        <v>411</v>
      </c>
      <c r="B4" s="14" t="s">
        <v>12</v>
      </c>
      <c r="C4" s="11" t="s">
        <v>527</v>
      </c>
      <c r="D4" s="16">
        <v>0.5271663655751454</v>
      </c>
      <c r="F4" s="10" t="s">
        <v>452</v>
      </c>
      <c r="G4" s="14" t="s">
        <v>65</v>
      </c>
      <c r="H4" s="11" t="s">
        <v>527</v>
      </c>
      <c r="I4" s="16">
        <v>0.38007737416415993</v>
      </c>
    </row>
    <row r="5" spans="1:9">
      <c r="A5" s="10" t="s">
        <v>412</v>
      </c>
      <c r="B5" s="14" t="s">
        <v>9</v>
      </c>
      <c r="C5" s="11" t="s">
        <v>527</v>
      </c>
      <c r="D5" s="16">
        <v>0.51874251370391744</v>
      </c>
      <c r="F5" s="10" t="s">
        <v>453</v>
      </c>
      <c r="G5" s="14" t="s">
        <v>60</v>
      </c>
      <c r="H5" s="11" t="s">
        <v>527</v>
      </c>
      <c r="I5" s="16">
        <v>0.32312723193508042</v>
      </c>
    </row>
    <row r="6" spans="1:9">
      <c r="A6" s="10" t="s">
        <v>413</v>
      </c>
      <c r="B6" s="14" t="s">
        <v>7</v>
      </c>
      <c r="C6" s="11" t="s">
        <v>527</v>
      </c>
      <c r="D6" s="16">
        <v>0.4874373732131444</v>
      </c>
      <c r="F6" s="10" t="s">
        <v>454</v>
      </c>
      <c r="G6" s="14" t="s">
        <v>57</v>
      </c>
      <c r="H6" s="11" t="s">
        <v>527</v>
      </c>
      <c r="I6" s="16">
        <v>0.49094178794989257</v>
      </c>
    </row>
    <row r="7" spans="1:9">
      <c r="A7" s="10" t="s">
        <v>414</v>
      </c>
      <c r="B7" s="14" t="s">
        <v>215</v>
      </c>
      <c r="C7" s="11" t="s">
        <v>527</v>
      </c>
      <c r="D7" s="16">
        <v>0.71527686131114987</v>
      </c>
      <c r="F7" s="10" t="s">
        <v>455</v>
      </c>
      <c r="G7" s="14" t="s">
        <v>63</v>
      </c>
      <c r="H7" s="11" t="s">
        <v>527</v>
      </c>
      <c r="I7" s="16">
        <v>0.48883847120274992</v>
      </c>
    </row>
    <row r="8" spans="1:9">
      <c r="A8" s="10" t="s">
        <v>415</v>
      </c>
      <c r="B8" s="14" t="s">
        <v>6</v>
      </c>
      <c r="C8" s="11" t="s">
        <v>527</v>
      </c>
      <c r="D8" s="16">
        <v>0.4508526426675547</v>
      </c>
      <c r="F8" s="10" t="s">
        <v>456</v>
      </c>
      <c r="G8" s="14" t="s">
        <v>61</v>
      </c>
      <c r="H8" s="11" t="s">
        <v>527</v>
      </c>
      <c r="I8" s="16">
        <v>0.36696633536221945</v>
      </c>
    </row>
    <row r="10" spans="1:9">
      <c r="C10" s="31" t="s">
        <v>526</v>
      </c>
      <c r="D10" s="11">
        <v>330</v>
      </c>
      <c r="H10" s="31" t="s">
        <v>526</v>
      </c>
      <c r="I10" s="11">
        <v>330</v>
      </c>
    </row>
    <row r="11" spans="1:9">
      <c r="C11" s="32" t="s">
        <v>532</v>
      </c>
      <c r="D11" s="33">
        <v>13.718181818181819</v>
      </c>
      <c r="H11" s="32" t="s">
        <v>532</v>
      </c>
      <c r="I11" s="33">
        <v>17.133333333333333</v>
      </c>
    </row>
    <row r="12" spans="1:9">
      <c r="C12" s="32" t="s">
        <v>502</v>
      </c>
      <c r="D12" s="33">
        <v>2.8693914021118485</v>
      </c>
      <c r="H12" s="32" t="s">
        <v>502</v>
      </c>
      <c r="I12" s="33">
        <v>2.0644135837525797</v>
      </c>
    </row>
    <row r="13" spans="1:9">
      <c r="C13" s="30" t="s">
        <v>503</v>
      </c>
      <c r="D13" s="34">
        <v>0.77</v>
      </c>
      <c r="H13" s="30" t="s">
        <v>503</v>
      </c>
      <c r="I13" s="34">
        <v>0.65</v>
      </c>
    </row>
    <row r="15" spans="1:9" ht="35.25">
      <c r="B15" s="21" t="s">
        <v>3</v>
      </c>
      <c r="C15" s="7"/>
      <c r="D15" s="7"/>
      <c r="G15" s="9"/>
      <c r="H15" s="7"/>
    </row>
    <row r="16" spans="1:9">
      <c r="A16" s="28" t="s">
        <v>544</v>
      </c>
      <c r="B16" s="28" t="s">
        <v>504</v>
      </c>
      <c r="C16" s="29" t="s">
        <v>505</v>
      </c>
      <c r="D16" s="29" t="s">
        <v>501</v>
      </c>
      <c r="F16" s="28" t="s">
        <v>544</v>
      </c>
      <c r="G16" s="28" t="s">
        <v>506</v>
      </c>
      <c r="H16" s="29" t="s">
        <v>505</v>
      </c>
      <c r="I16" s="29" t="s">
        <v>501</v>
      </c>
    </row>
    <row r="17" spans="1:9">
      <c r="A17" s="10" t="s">
        <v>416</v>
      </c>
      <c r="B17" s="14" t="s">
        <v>29</v>
      </c>
      <c r="C17" s="11" t="s">
        <v>1</v>
      </c>
      <c r="D17" s="16">
        <v>0.46158057975466754</v>
      </c>
      <c r="F17" s="10" t="s">
        <v>457</v>
      </c>
      <c r="G17" s="14" t="s">
        <v>82</v>
      </c>
      <c r="H17" s="11" t="s">
        <v>527</v>
      </c>
      <c r="I17" s="16">
        <v>8.3776753446210175E-2</v>
      </c>
    </row>
    <row r="18" spans="1:9">
      <c r="A18" s="10" t="s">
        <v>417</v>
      </c>
      <c r="B18" s="14" t="s">
        <v>27</v>
      </c>
      <c r="C18" s="11" t="s">
        <v>1</v>
      </c>
      <c r="D18" s="16">
        <v>0.44068887884321134</v>
      </c>
      <c r="F18" s="10" t="s">
        <v>458</v>
      </c>
      <c r="G18" s="14" t="s">
        <v>85</v>
      </c>
      <c r="H18" s="11" t="s">
        <v>1</v>
      </c>
      <c r="I18" s="16">
        <v>0.37288533058147982</v>
      </c>
    </row>
    <row r="19" spans="1:9">
      <c r="A19" s="10" t="s">
        <v>418</v>
      </c>
      <c r="B19" s="14" t="s">
        <v>30</v>
      </c>
      <c r="C19" s="11" t="s">
        <v>1</v>
      </c>
      <c r="D19" s="16">
        <v>0.36379146590003264</v>
      </c>
      <c r="F19" s="10" t="s">
        <v>459</v>
      </c>
      <c r="G19" s="14" t="s">
        <v>76</v>
      </c>
      <c r="H19" s="11" t="s">
        <v>1</v>
      </c>
      <c r="I19" s="16">
        <v>0.41129036375476147</v>
      </c>
    </row>
    <row r="20" spans="1:9">
      <c r="A20" s="10" t="s">
        <v>419</v>
      </c>
      <c r="B20" s="14" t="s">
        <v>31</v>
      </c>
      <c r="C20" s="11" t="s">
        <v>1</v>
      </c>
      <c r="D20" s="16">
        <v>0.31848167861530025</v>
      </c>
      <c r="F20" s="10" t="s">
        <v>460</v>
      </c>
      <c r="G20" s="14" t="s">
        <v>78</v>
      </c>
      <c r="H20" s="11" t="s">
        <v>1</v>
      </c>
      <c r="I20" s="16">
        <v>0.5654304342667732</v>
      </c>
    </row>
    <row r="21" spans="1:9">
      <c r="A21" s="10" t="s">
        <v>420</v>
      </c>
      <c r="B21" s="14" t="s">
        <v>212</v>
      </c>
      <c r="C21" s="11" t="s">
        <v>1</v>
      </c>
      <c r="D21" s="16">
        <v>0.3248052760680421</v>
      </c>
      <c r="F21" s="10" t="s">
        <v>461</v>
      </c>
      <c r="G21" s="14" t="s">
        <v>79</v>
      </c>
      <c r="H21" s="11" t="s">
        <v>1</v>
      </c>
      <c r="I21" s="16">
        <v>0.40368443778009244</v>
      </c>
    </row>
    <row r="23" spans="1:9">
      <c r="C23" s="31" t="s">
        <v>526</v>
      </c>
      <c r="D23" s="11">
        <v>330</v>
      </c>
      <c r="H23" s="31" t="s">
        <v>526</v>
      </c>
      <c r="I23" s="11">
        <v>331</v>
      </c>
    </row>
    <row r="24" spans="1:9">
      <c r="C24" s="32" t="s">
        <v>532</v>
      </c>
      <c r="D24" s="33">
        <v>17.593939393939394</v>
      </c>
      <c r="H24" s="32" t="s">
        <v>532</v>
      </c>
      <c r="I24" s="33">
        <v>14.492447129909365</v>
      </c>
    </row>
    <row r="25" spans="1:9">
      <c r="C25" s="32" t="s">
        <v>502</v>
      </c>
      <c r="D25" s="33">
        <v>1.8594929193972172</v>
      </c>
      <c r="H25" s="32" t="s">
        <v>502</v>
      </c>
      <c r="I25" s="33">
        <v>2.4598171389444312</v>
      </c>
    </row>
    <row r="26" spans="1:9">
      <c r="C26" s="30" t="s">
        <v>503</v>
      </c>
      <c r="D26" s="34">
        <v>0.62</v>
      </c>
      <c r="H26" s="30" t="s">
        <v>503</v>
      </c>
      <c r="I26" s="34">
        <v>0.62</v>
      </c>
    </row>
    <row r="28" spans="1:9" ht="35.25">
      <c r="B28" s="21" t="s">
        <v>2</v>
      </c>
      <c r="C28" s="7"/>
      <c r="D28" s="7"/>
      <c r="G28" s="9"/>
      <c r="H28" s="7"/>
    </row>
    <row r="29" spans="1:9">
      <c r="A29" s="28" t="s">
        <v>544</v>
      </c>
      <c r="B29" s="28" t="s">
        <v>504</v>
      </c>
      <c r="C29" s="29" t="s">
        <v>505</v>
      </c>
      <c r="D29" s="29" t="s">
        <v>501</v>
      </c>
      <c r="F29" s="28" t="s">
        <v>544</v>
      </c>
      <c r="G29" s="28" t="s">
        <v>506</v>
      </c>
      <c r="H29" s="29" t="s">
        <v>505</v>
      </c>
      <c r="I29" s="29" t="s">
        <v>501</v>
      </c>
    </row>
    <row r="30" spans="1:9">
      <c r="A30" s="10" t="s">
        <v>549</v>
      </c>
      <c r="B30" s="14" t="s">
        <v>17</v>
      </c>
      <c r="C30" s="11" t="s">
        <v>1</v>
      </c>
      <c r="D30" s="40">
        <v>0.27721187122009561</v>
      </c>
      <c r="F30" s="10" t="s">
        <v>462</v>
      </c>
      <c r="G30" s="14" t="s">
        <v>73</v>
      </c>
      <c r="H30" s="11" t="s">
        <v>1</v>
      </c>
      <c r="I30" s="16">
        <v>0.32420444656064612</v>
      </c>
    </row>
    <row r="31" spans="1:9">
      <c r="A31" s="10" t="s">
        <v>548</v>
      </c>
      <c r="B31" s="10" t="s">
        <v>16</v>
      </c>
      <c r="C31" s="10" t="s">
        <v>1</v>
      </c>
      <c r="D31" s="40">
        <v>0.32433375821049054</v>
      </c>
      <c r="F31" s="10" t="s">
        <v>463</v>
      </c>
      <c r="G31" s="14" t="s">
        <v>551</v>
      </c>
      <c r="H31" s="11" t="s">
        <v>1</v>
      </c>
      <c r="I31" s="16">
        <v>0.28668300221735377</v>
      </c>
    </row>
    <row r="32" spans="1:9">
      <c r="A32" s="10" t="s">
        <v>547</v>
      </c>
      <c r="B32" s="14" t="s">
        <v>546</v>
      </c>
      <c r="C32" s="11" t="s">
        <v>527</v>
      </c>
      <c r="D32" s="40">
        <v>0.32184843388037321</v>
      </c>
      <c r="F32" s="10" t="s">
        <v>464</v>
      </c>
      <c r="G32" s="14" t="s">
        <v>70</v>
      </c>
      <c r="H32" s="11" t="s">
        <v>1</v>
      </c>
      <c r="I32" s="16">
        <v>0.38139178304719901</v>
      </c>
    </row>
    <row r="33" spans="1:9">
      <c r="A33" s="10" t="s">
        <v>421</v>
      </c>
      <c r="B33" s="14" t="s">
        <v>21</v>
      </c>
      <c r="C33" s="11" t="s">
        <v>527</v>
      </c>
      <c r="D33" s="40">
        <v>0.52695475055983276</v>
      </c>
      <c r="F33" s="10" t="s">
        <v>465</v>
      </c>
      <c r="G33" s="14" t="s">
        <v>72</v>
      </c>
      <c r="H33" s="11" t="s">
        <v>1</v>
      </c>
      <c r="I33" s="16">
        <v>0.43378085758155371</v>
      </c>
    </row>
    <row r="34" spans="1:9">
      <c r="A34" s="10" t="s">
        <v>422</v>
      </c>
      <c r="B34" s="14" t="s">
        <v>15</v>
      </c>
      <c r="C34" s="11" t="s">
        <v>527</v>
      </c>
      <c r="D34" s="40">
        <v>0.42907157151789688</v>
      </c>
      <c r="F34" s="10" t="s">
        <v>466</v>
      </c>
      <c r="G34" s="14" t="s">
        <v>68</v>
      </c>
      <c r="H34" s="11" t="s">
        <v>1</v>
      </c>
      <c r="I34" s="16">
        <v>0.48630962952785656</v>
      </c>
    </row>
    <row r="35" spans="1:9">
      <c r="F35" s="6"/>
      <c r="G35" s="9"/>
      <c r="H35" s="7"/>
      <c r="I35" s="36"/>
    </row>
    <row r="36" spans="1:9">
      <c r="D36" s="36"/>
      <c r="F36" s="6"/>
      <c r="G36" s="9"/>
      <c r="H36" s="7"/>
      <c r="I36" s="36"/>
    </row>
    <row r="37" spans="1:9">
      <c r="C37" s="31" t="s">
        <v>526</v>
      </c>
      <c r="D37" s="11">
        <v>331</v>
      </c>
      <c r="H37" s="31" t="s">
        <v>526</v>
      </c>
      <c r="I37" s="11">
        <v>331</v>
      </c>
    </row>
    <row r="38" spans="1:9">
      <c r="C38" s="32" t="s">
        <v>532</v>
      </c>
      <c r="D38" s="33">
        <v>5.74</v>
      </c>
      <c r="H38" s="32" t="s">
        <v>532</v>
      </c>
      <c r="I38" s="33">
        <v>14.160120845921451</v>
      </c>
    </row>
    <row r="39" spans="1:9">
      <c r="C39" s="32" t="s">
        <v>502</v>
      </c>
      <c r="D39" s="33">
        <v>2.4</v>
      </c>
      <c r="H39" s="32" t="s">
        <v>502</v>
      </c>
      <c r="I39" s="33">
        <v>2.4670640108916628</v>
      </c>
    </row>
    <row r="40" spans="1:9">
      <c r="C40" s="30" t="s">
        <v>503</v>
      </c>
      <c r="D40" s="34">
        <v>0.62</v>
      </c>
      <c r="H40" s="30" t="s">
        <v>503</v>
      </c>
      <c r="I40" s="34">
        <v>0.63</v>
      </c>
    </row>
    <row r="42" spans="1:9" ht="35.25">
      <c r="B42" s="21" t="s">
        <v>4</v>
      </c>
      <c r="C42" s="7"/>
      <c r="D42" s="7"/>
      <c r="G42" s="9"/>
      <c r="H42" s="7"/>
    </row>
    <row r="43" spans="1:9">
      <c r="A43" s="28" t="s">
        <v>544</v>
      </c>
      <c r="B43" s="28" t="s">
        <v>504</v>
      </c>
      <c r="C43" s="29" t="s">
        <v>505</v>
      </c>
      <c r="D43" s="29" t="s">
        <v>501</v>
      </c>
      <c r="F43" s="28" t="s">
        <v>544</v>
      </c>
      <c r="G43" s="28" t="s">
        <v>506</v>
      </c>
      <c r="H43" s="29" t="s">
        <v>505</v>
      </c>
      <c r="I43" s="29" t="s">
        <v>501</v>
      </c>
    </row>
    <row r="44" spans="1:9" ht="26.25" customHeight="1">
      <c r="A44" s="10" t="s">
        <v>423</v>
      </c>
      <c r="B44" s="14" t="s">
        <v>40</v>
      </c>
      <c r="C44" s="11" t="s">
        <v>527</v>
      </c>
      <c r="D44" s="16">
        <v>0.57568732945987899</v>
      </c>
      <c r="F44" s="10" t="s">
        <v>467</v>
      </c>
      <c r="G44" s="14" t="s">
        <v>90</v>
      </c>
      <c r="H44" s="11" t="s">
        <v>527</v>
      </c>
      <c r="I44" s="16">
        <v>0.50096451818629351</v>
      </c>
    </row>
    <row r="45" spans="1:9">
      <c r="A45" s="10" t="s">
        <v>424</v>
      </c>
      <c r="B45" s="14" t="s">
        <v>43</v>
      </c>
      <c r="C45" s="11" t="s">
        <v>527</v>
      </c>
      <c r="D45" s="16">
        <v>0.48408341425196555</v>
      </c>
      <c r="F45" s="10" t="s">
        <v>468</v>
      </c>
      <c r="G45" s="14" t="s">
        <v>93</v>
      </c>
      <c r="H45" s="11" t="s">
        <v>527</v>
      </c>
      <c r="I45" s="16">
        <v>0.54487133256123099</v>
      </c>
    </row>
    <row r="46" spans="1:9">
      <c r="A46" s="10" t="s">
        <v>425</v>
      </c>
      <c r="B46" s="14" t="s">
        <v>34</v>
      </c>
      <c r="C46" s="11" t="s">
        <v>527</v>
      </c>
      <c r="D46" s="16">
        <v>0.59778633665564795</v>
      </c>
      <c r="F46" s="10" t="s">
        <v>469</v>
      </c>
      <c r="G46" s="14" t="s">
        <v>91</v>
      </c>
      <c r="H46" s="11" t="s">
        <v>527</v>
      </c>
      <c r="I46" s="16">
        <v>0.57243512205094227</v>
      </c>
    </row>
    <row r="47" spans="1:9">
      <c r="A47" s="10" t="s">
        <v>426</v>
      </c>
      <c r="B47" s="14" t="s">
        <v>44</v>
      </c>
      <c r="C47" s="11" t="s">
        <v>527</v>
      </c>
      <c r="D47" s="16">
        <v>0.44068619971402229</v>
      </c>
      <c r="F47" s="10" t="s">
        <v>470</v>
      </c>
      <c r="G47" s="14" t="s">
        <v>92</v>
      </c>
      <c r="H47" s="11" t="s">
        <v>1</v>
      </c>
      <c r="I47" s="16">
        <v>0.44397170122719409</v>
      </c>
    </row>
    <row r="48" spans="1:9">
      <c r="A48" s="10" t="s">
        <v>427</v>
      </c>
      <c r="B48" s="14" t="s">
        <v>33</v>
      </c>
      <c r="C48" s="11" t="s">
        <v>527</v>
      </c>
      <c r="D48" s="16">
        <v>0.61072806726068041</v>
      </c>
      <c r="F48" s="10" t="s">
        <v>471</v>
      </c>
      <c r="G48" s="14" t="s">
        <v>86</v>
      </c>
      <c r="H48" s="11" t="s">
        <v>527</v>
      </c>
      <c r="I48" s="16">
        <v>0.46723988810887945</v>
      </c>
    </row>
    <row r="50" spans="1:9">
      <c r="C50" s="31" t="s">
        <v>526</v>
      </c>
      <c r="D50" s="11">
        <v>323</v>
      </c>
      <c r="H50" s="31" t="s">
        <v>526</v>
      </c>
      <c r="I50" s="11">
        <v>331</v>
      </c>
    </row>
    <row r="51" spans="1:9">
      <c r="C51" s="32" t="s">
        <v>532</v>
      </c>
      <c r="D51" s="33">
        <v>13.461300309597522</v>
      </c>
      <c r="H51" s="32" t="s">
        <v>532</v>
      </c>
      <c r="I51" s="33">
        <v>15.154078549848943</v>
      </c>
    </row>
    <row r="52" spans="1:9">
      <c r="C52" s="32" t="s">
        <v>502</v>
      </c>
      <c r="D52" s="33">
        <v>2.8829474295560358</v>
      </c>
      <c r="H52" s="32" t="s">
        <v>502</v>
      </c>
      <c r="I52" s="33">
        <v>2.5896893425237169</v>
      </c>
    </row>
    <row r="53" spans="1:9">
      <c r="C53" s="30" t="s">
        <v>503</v>
      </c>
      <c r="D53" s="34">
        <v>0.77</v>
      </c>
      <c r="H53" s="30" t="s">
        <v>503</v>
      </c>
      <c r="I53" s="34">
        <v>0.74</v>
      </c>
    </row>
    <row r="55" spans="1:9" ht="35.25">
      <c r="B55" s="21" t="s">
        <v>5</v>
      </c>
      <c r="C55" s="7"/>
      <c r="D55" s="7"/>
      <c r="G55" s="9"/>
      <c r="H55" s="7"/>
    </row>
    <row r="56" spans="1:9">
      <c r="A56" s="28" t="s">
        <v>544</v>
      </c>
      <c r="B56" s="28" t="s">
        <v>504</v>
      </c>
      <c r="C56" s="29" t="s">
        <v>505</v>
      </c>
      <c r="D56" s="29" t="s">
        <v>501</v>
      </c>
      <c r="F56" s="28" t="s">
        <v>544</v>
      </c>
      <c r="G56" s="28" t="s">
        <v>506</v>
      </c>
      <c r="H56" s="29" t="s">
        <v>505</v>
      </c>
      <c r="I56" s="29" t="s">
        <v>501</v>
      </c>
    </row>
    <row r="57" spans="1:9">
      <c r="A57" s="10" t="s">
        <v>428</v>
      </c>
      <c r="B57" s="14" t="s">
        <v>46</v>
      </c>
      <c r="C57" s="11" t="s">
        <v>527</v>
      </c>
      <c r="D57" s="16">
        <v>0.52430499504046169</v>
      </c>
      <c r="F57" s="10" t="s">
        <v>472</v>
      </c>
      <c r="G57" s="14" t="s">
        <v>99</v>
      </c>
      <c r="H57" s="11" t="s">
        <v>527</v>
      </c>
      <c r="I57" s="16">
        <v>0.53371701254395687</v>
      </c>
    </row>
    <row r="58" spans="1:9">
      <c r="A58" s="10" t="s">
        <v>550</v>
      </c>
      <c r="B58" s="14" t="s">
        <v>51</v>
      </c>
      <c r="C58" s="11" t="s">
        <v>527</v>
      </c>
      <c r="D58" s="16">
        <v>0.46867128122407742</v>
      </c>
      <c r="F58" s="10" t="s">
        <v>473</v>
      </c>
      <c r="G58" s="14" t="s">
        <v>105</v>
      </c>
      <c r="H58" s="11" t="s">
        <v>527</v>
      </c>
      <c r="I58" s="16">
        <v>0.50806774532474663</v>
      </c>
    </row>
    <row r="59" spans="1:9">
      <c r="A59" s="10" t="s">
        <v>429</v>
      </c>
      <c r="B59" s="14" t="s">
        <v>45</v>
      </c>
      <c r="C59" s="11" t="s">
        <v>527</v>
      </c>
      <c r="D59" s="16">
        <v>0.50613813992711398</v>
      </c>
      <c r="F59" s="10" t="s">
        <v>474</v>
      </c>
      <c r="G59" s="14" t="s">
        <v>101</v>
      </c>
      <c r="H59" s="11" t="s">
        <v>1</v>
      </c>
      <c r="I59" s="16">
        <v>0.4072482464008354</v>
      </c>
    </row>
    <row r="60" spans="1:9">
      <c r="A60" s="10" t="s">
        <v>430</v>
      </c>
      <c r="B60" s="14" t="s">
        <v>47</v>
      </c>
      <c r="C60" s="11" t="s">
        <v>527</v>
      </c>
      <c r="D60" s="16">
        <v>0.60779823010012013</v>
      </c>
      <c r="F60" s="10" t="s">
        <v>475</v>
      </c>
      <c r="G60" s="14" t="s">
        <v>109</v>
      </c>
      <c r="H60" s="11" t="s">
        <v>527</v>
      </c>
      <c r="I60" s="16">
        <v>0.57718015266387201</v>
      </c>
    </row>
    <row r="61" spans="1:9">
      <c r="A61" s="10" t="s">
        <v>431</v>
      </c>
      <c r="B61" s="37" t="s">
        <v>55</v>
      </c>
      <c r="C61" s="11" t="s">
        <v>527</v>
      </c>
      <c r="D61" s="16">
        <v>0.53187654149031161</v>
      </c>
      <c r="F61" s="10" t="s">
        <v>476</v>
      </c>
      <c r="G61" s="14" t="s">
        <v>108</v>
      </c>
      <c r="H61" s="11" t="s">
        <v>527</v>
      </c>
      <c r="I61" s="16">
        <v>0.4297209500491303</v>
      </c>
    </row>
    <row r="62" spans="1:9">
      <c r="F62" s="6"/>
      <c r="G62" s="9"/>
      <c r="H62" s="7"/>
      <c r="I62" s="36"/>
    </row>
    <row r="64" spans="1:9">
      <c r="C64" s="31" t="s">
        <v>526</v>
      </c>
      <c r="D64" s="11">
        <v>373</v>
      </c>
      <c r="H64" s="31" t="s">
        <v>526</v>
      </c>
      <c r="I64" s="11">
        <v>380</v>
      </c>
    </row>
    <row r="65" spans="1:9">
      <c r="C65" s="32" t="s">
        <v>532</v>
      </c>
      <c r="D65" s="33">
        <v>16.84</v>
      </c>
      <c r="H65" s="32" t="s">
        <v>532</v>
      </c>
      <c r="I65" s="33">
        <v>17.852631578947367</v>
      </c>
    </row>
    <row r="66" spans="1:9">
      <c r="C66" s="32" t="s">
        <v>502</v>
      </c>
      <c r="D66" s="33">
        <v>2.58</v>
      </c>
      <c r="H66" s="32" t="s">
        <v>502</v>
      </c>
      <c r="I66" s="33">
        <v>2.1621274632495351</v>
      </c>
    </row>
    <row r="67" spans="1:9">
      <c r="C67" s="30" t="s">
        <v>503</v>
      </c>
      <c r="D67" s="34">
        <v>0.76</v>
      </c>
      <c r="H67" s="30" t="s">
        <v>503</v>
      </c>
      <c r="I67" s="34">
        <v>0.73</v>
      </c>
    </row>
    <row r="69" spans="1:9" ht="35.25">
      <c r="B69" s="21" t="s">
        <v>144</v>
      </c>
      <c r="C69" s="7"/>
      <c r="D69" s="7"/>
      <c r="G69" s="9"/>
      <c r="H69" s="7"/>
    </row>
    <row r="70" spans="1:9">
      <c r="A70" s="28" t="s">
        <v>544</v>
      </c>
      <c r="B70" s="28" t="s">
        <v>504</v>
      </c>
      <c r="C70" s="29" t="s">
        <v>505</v>
      </c>
      <c r="D70" s="29" t="s">
        <v>501</v>
      </c>
      <c r="F70" s="28" t="s">
        <v>544</v>
      </c>
      <c r="G70" s="28" t="s">
        <v>506</v>
      </c>
      <c r="H70" s="29" t="s">
        <v>505</v>
      </c>
      <c r="I70" s="29" t="s">
        <v>501</v>
      </c>
    </row>
    <row r="71" spans="1:9">
      <c r="A71" s="10" t="s">
        <v>432</v>
      </c>
      <c r="B71" s="14" t="s">
        <v>149</v>
      </c>
      <c r="C71" s="11" t="s">
        <v>527</v>
      </c>
      <c r="D71" s="16">
        <v>0.43183668974977985</v>
      </c>
      <c r="F71" s="10" t="s">
        <v>477</v>
      </c>
      <c r="G71" s="14" t="s">
        <v>189</v>
      </c>
      <c r="H71" s="11" t="s">
        <v>527</v>
      </c>
      <c r="I71" s="16">
        <v>0.49632591577529167</v>
      </c>
    </row>
    <row r="72" spans="1:9">
      <c r="A72" s="10" t="s">
        <v>433</v>
      </c>
      <c r="B72" s="14" t="s">
        <v>151</v>
      </c>
      <c r="C72" s="11" t="s">
        <v>527</v>
      </c>
      <c r="D72" s="16">
        <v>0.33652638321671402</v>
      </c>
      <c r="F72" s="10" t="s">
        <v>478</v>
      </c>
      <c r="G72" s="14" t="s">
        <v>194</v>
      </c>
      <c r="H72" s="11" t="s">
        <v>527</v>
      </c>
      <c r="I72" s="16">
        <v>0.49148701501990416</v>
      </c>
    </row>
    <row r="73" spans="1:9">
      <c r="A73" s="10" t="s">
        <v>434</v>
      </c>
      <c r="B73" s="14" t="s">
        <v>146</v>
      </c>
      <c r="C73" s="11" t="s">
        <v>527</v>
      </c>
      <c r="D73" s="16">
        <v>0.35431475524005512</v>
      </c>
      <c r="F73" s="10" t="s">
        <v>479</v>
      </c>
      <c r="G73" s="14" t="s">
        <v>195</v>
      </c>
      <c r="H73" s="11" t="s">
        <v>1</v>
      </c>
      <c r="I73" s="16">
        <v>0.4733057762398144</v>
      </c>
    </row>
    <row r="74" spans="1:9">
      <c r="A74" s="10" t="s">
        <v>435</v>
      </c>
      <c r="B74" s="14" t="s">
        <v>145</v>
      </c>
      <c r="C74" s="11" t="s">
        <v>527</v>
      </c>
      <c r="D74" s="16">
        <v>0.36973189585421762</v>
      </c>
      <c r="F74" s="10" t="s">
        <v>480</v>
      </c>
      <c r="G74" s="14" t="s">
        <v>193</v>
      </c>
      <c r="H74" s="11" t="s">
        <v>1</v>
      </c>
      <c r="I74" s="16">
        <v>0.45291045135260105</v>
      </c>
    </row>
    <row r="75" spans="1:9">
      <c r="A75" s="10" t="s">
        <v>436</v>
      </c>
      <c r="B75" s="14" t="s">
        <v>150</v>
      </c>
      <c r="C75" s="11" t="s">
        <v>527</v>
      </c>
      <c r="D75" s="16">
        <v>0.38844970742733659</v>
      </c>
      <c r="F75" s="10" t="s">
        <v>481</v>
      </c>
      <c r="G75" s="14" t="s">
        <v>199</v>
      </c>
      <c r="H75" s="11" t="s">
        <v>1</v>
      </c>
      <c r="I75" s="16">
        <v>0.46277325216443482</v>
      </c>
    </row>
    <row r="77" spans="1:9">
      <c r="C77" s="31" t="s">
        <v>526</v>
      </c>
      <c r="D77" s="11">
        <v>316</v>
      </c>
      <c r="H77" s="31" t="s">
        <v>526</v>
      </c>
      <c r="I77" s="11">
        <v>314</v>
      </c>
    </row>
    <row r="78" spans="1:9">
      <c r="C78" s="32" t="s">
        <v>532</v>
      </c>
      <c r="D78" s="33">
        <v>13.955696202531646</v>
      </c>
      <c r="H78" s="32" t="s">
        <v>532</v>
      </c>
      <c r="I78" s="33">
        <v>17.11783439490446</v>
      </c>
    </row>
    <row r="79" spans="1:9">
      <c r="C79" s="32" t="s">
        <v>502</v>
      </c>
      <c r="D79" s="33">
        <v>2.251898491351378</v>
      </c>
      <c r="H79" s="32" t="s">
        <v>502</v>
      </c>
      <c r="I79" s="33">
        <v>2.0148332741562207</v>
      </c>
    </row>
    <row r="80" spans="1:9">
      <c r="C80" s="30" t="s">
        <v>503</v>
      </c>
      <c r="D80" s="34">
        <v>0.62</v>
      </c>
      <c r="H80" s="30" t="s">
        <v>503</v>
      </c>
      <c r="I80" s="34">
        <v>0.72</v>
      </c>
    </row>
    <row r="82" spans="1:9" ht="35.25">
      <c r="B82" s="21" t="s">
        <v>124</v>
      </c>
      <c r="C82" s="7"/>
      <c r="D82" s="7"/>
      <c r="G82" s="9"/>
      <c r="H82" s="7"/>
    </row>
    <row r="83" spans="1:9">
      <c r="A83" s="28" t="s">
        <v>544</v>
      </c>
      <c r="B83" s="28" t="s">
        <v>504</v>
      </c>
      <c r="C83" s="29" t="s">
        <v>505</v>
      </c>
      <c r="D83" s="29" t="s">
        <v>501</v>
      </c>
      <c r="F83" s="28" t="s">
        <v>544</v>
      </c>
      <c r="G83" s="28" t="s">
        <v>506</v>
      </c>
      <c r="H83" s="29" t="s">
        <v>505</v>
      </c>
      <c r="I83" s="29" t="s">
        <v>501</v>
      </c>
    </row>
    <row r="84" spans="1:9">
      <c r="A84" s="10" t="s">
        <v>437</v>
      </c>
      <c r="B84" s="14" t="s">
        <v>129</v>
      </c>
      <c r="C84" s="11" t="s">
        <v>1</v>
      </c>
      <c r="D84" s="16">
        <v>0.40920135394144691</v>
      </c>
      <c r="F84" s="10" t="s">
        <v>482</v>
      </c>
      <c r="G84" s="14" t="s">
        <v>171</v>
      </c>
      <c r="H84" s="11" t="s">
        <v>527</v>
      </c>
      <c r="I84" s="16">
        <v>0.41134152474502572</v>
      </c>
    </row>
    <row r="85" spans="1:9">
      <c r="A85" s="10" t="s">
        <v>438</v>
      </c>
      <c r="B85" s="14" t="s">
        <v>126</v>
      </c>
      <c r="C85" s="11" t="s">
        <v>527</v>
      </c>
      <c r="D85" s="16">
        <v>0.37423369873740675</v>
      </c>
      <c r="F85" s="10" t="s">
        <v>483</v>
      </c>
      <c r="G85" s="14" t="s">
        <v>175</v>
      </c>
      <c r="H85" s="11" t="s">
        <v>527</v>
      </c>
      <c r="I85" s="16">
        <v>0.39447948525548254</v>
      </c>
    </row>
    <row r="86" spans="1:9">
      <c r="A86" s="10" t="s">
        <v>439</v>
      </c>
      <c r="B86" s="14" t="s">
        <v>131</v>
      </c>
      <c r="C86" s="11" t="s">
        <v>527</v>
      </c>
      <c r="D86" s="16">
        <v>0.33578047932562466</v>
      </c>
      <c r="F86" s="10" t="s">
        <v>484</v>
      </c>
      <c r="G86" s="14" t="s">
        <v>173</v>
      </c>
      <c r="H86" s="11" t="s">
        <v>1</v>
      </c>
      <c r="I86" s="16">
        <v>0.35534027658237732</v>
      </c>
    </row>
    <row r="87" spans="1:9">
      <c r="A87" s="10" t="s">
        <v>440</v>
      </c>
      <c r="B87" s="14" t="s">
        <v>130</v>
      </c>
      <c r="C87" s="11" t="s">
        <v>1</v>
      </c>
      <c r="D87" s="16">
        <v>0.46126155847378048</v>
      </c>
      <c r="F87" s="10" t="s">
        <v>485</v>
      </c>
      <c r="G87" s="14" t="s">
        <v>177</v>
      </c>
      <c r="H87" s="11" t="s">
        <v>1</v>
      </c>
      <c r="I87" s="16">
        <v>0.30784383475313321</v>
      </c>
    </row>
    <row r="88" spans="1:9">
      <c r="A88" s="10" t="s">
        <v>441</v>
      </c>
      <c r="B88" s="14" t="s">
        <v>128</v>
      </c>
      <c r="C88" s="11" t="s">
        <v>1</v>
      </c>
      <c r="D88" s="16">
        <v>0.39569007654260208</v>
      </c>
      <c r="F88" s="10" t="s">
        <v>486</v>
      </c>
      <c r="G88" s="14" t="s">
        <v>169</v>
      </c>
      <c r="H88" s="11" t="s">
        <v>527</v>
      </c>
      <c r="I88" s="16">
        <v>0.43565078326106044</v>
      </c>
    </row>
    <row r="90" spans="1:9">
      <c r="C90" s="31" t="s">
        <v>526</v>
      </c>
      <c r="D90" s="11">
        <v>318</v>
      </c>
      <c r="H90" s="31" t="s">
        <v>526</v>
      </c>
      <c r="I90" s="11">
        <v>319</v>
      </c>
    </row>
    <row r="91" spans="1:9">
      <c r="C91" s="32" t="s">
        <v>532</v>
      </c>
      <c r="D91" s="33">
        <v>16.437106918238992</v>
      </c>
      <c r="H91" s="32" t="s">
        <v>532</v>
      </c>
      <c r="I91" s="33">
        <v>17.4012539184953</v>
      </c>
    </row>
    <row r="92" spans="1:9">
      <c r="C92" s="32" t="s">
        <v>502</v>
      </c>
      <c r="D92" s="33">
        <v>2.1609103543438231</v>
      </c>
      <c r="H92" s="32" t="s">
        <v>502</v>
      </c>
      <c r="I92" s="33">
        <v>2.0099121499252117</v>
      </c>
    </row>
    <row r="93" spans="1:9">
      <c r="C93" s="30" t="s">
        <v>503</v>
      </c>
      <c r="D93" s="34">
        <v>0.64</v>
      </c>
      <c r="H93" s="30" t="s">
        <v>503</v>
      </c>
      <c r="I93" s="34">
        <v>0.62</v>
      </c>
    </row>
    <row r="95" spans="1:9" ht="35.25">
      <c r="B95" s="21" t="s">
        <v>111</v>
      </c>
      <c r="C95" s="7"/>
      <c r="D95" s="7"/>
      <c r="G95" s="9"/>
      <c r="H95" s="7"/>
    </row>
    <row r="96" spans="1:9">
      <c r="A96" s="28" t="s">
        <v>544</v>
      </c>
      <c r="B96" s="28" t="s">
        <v>504</v>
      </c>
      <c r="C96" s="29" t="s">
        <v>505</v>
      </c>
      <c r="D96" s="29" t="s">
        <v>501</v>
      </c>
      <c r="F96" s="28" t="s">
        <v>544</v>
      </c>
      <c r="G96" s="28" t="s">
        <v>506</v>
      </c>
      <c r="H96" s="29" t="s">
        <v>505</v>
      </c>
      <c r="I96" s="29" t="s">
        <v>501</v>
      </c>
    </row>
    <row r="97" spans="1:9">
      <c r="A97" s="10" t="s">
        <v>442</v>
      </c>
      <c r="B97" s="14" t="s">
        <v>115</v>
      </c>
      <c r="C97" s="11" t="s">
        <v>527</v>
      </c>
      <c r="D97" s="16">
        <v>0.30663007544435872</v>
      </c>
      <c r="F97" s="10" t="s">
        <v>487</v>
      </c>
      <c r="G97" s="14" t="s">
        <v>162</v>
      </c>
      <c r="H97" s="11" t="s">
        <v>527</v>
      </c>
      <c r="I97" s="16">
        <v>0.449406463023515</v>
      </c>
    </row>
    <row r="98" spans="1:9">
      <c r="A98" s="10" t="s">
        <v>443</v>
      </c>
      <c r="B98" s="14" t="s">
        <v>118</v>
      </c>
      <c r="C98" s="11" t="s">
        <v>527</v>
      </c>
      <c r="D98" s="16">
        <v>0.36447424791167488</v>
      </c>
      <c r="F98" s="10" t="s">
        <v>488</v>
      </c>
      <c r="G98" s="14" t="s">
        <v>160</v>
      </c>
      <c r="H98" s="11" t="s">
        <v>527</v>
      </c>
      <c r="I98" s="16">
        <v>0.46980939179167142</v>
      </c>
    </row>
    <row r="99" spans="1:9">
      <c r="A99" s="10" t="s">
        <v>444</v>
      </c>
      <c r="B99" s="14" t="s">
        <v>117</v>
      </c>
      <c r="C99" s="11" t="s">
        <v>1</v>
      </c>
      <c r="D99" s="16">
        <v>0.30277181579507123</v>
      </c>
      <c r="F99" s="10" t="s">
        <v>489</v>
      </c>
      <c r="G99" s="14" t="s">
        <v>168</v>
      </c>
      <c r="H99" s="11" t="s">
        <v>527</v>
      </c>
      <c r="I99" s="16">
        <v>0.46132769700903009</v>
      </c>
    </row>
    <row r="100" spans="1:9">
      <c r="A100" s="10" t="s">
        <v>445</v>
      </c>
      <c r="B100" s="14" t="s">
        <v>114</v>
      </c>
      <c r="C100" s="11" t="s">
        <v>527</v>
      </c>
      <c r="D100" s="16">
        <v>0.29064122034840917</v>
      </c>
      <c r="F100" s="10" t="s">
        <v>490</v>
      </c>
      <c r="G100" s="14" t="s">
        <v>157</v>
      </c>
      <c r="H100" s="11" t="s">
        <v>527</v>
      </c>
      <c r="I100" s="16">
        <v>0.40812614477677733</v>
      </c>
    </row>
    <row r="101" spans="1:9">
      <c r="A101" s="10" t="s">
        <v>446</v>
      </c>
      <c r="B101" s="14" t="s">
        <v>119</v>
      </c>
      <c r="C101" s="11" t="s">
        <v>1</v>
      </c>
      <c r="D101" s="16">
        <v>0.28784454183131475</v>
      </c>
      <c r="F101" s="10" t="s">
        <v>491</v>
      </c>
      <c r="G101" s="14" t="s">
        <v>166</v>
      </c>
      <c r="H101" s="11" t="s">
        <v>527</v>
      </c>
      <c r="I101" s="16">
        <v>0.51969495993995618</v>
      </c>
    </row>
    <row r="103" spans="1:9">
      <c r="C103" s="31" t="s">
        <v>526</v>
      </c>
      <c r="D103" s="11">
        <v>315</v>
      </c>
      <c r="H103" s="31" t="s">
        <v>526</v>
      </c>
      <c r="I103" s="11">
        <v>318</v>
      </c>
    </row>
    <row r="104" spans="1:9">
      <c r="C104" s="32" t="s">
        <v>532</v>
      </c>
      <c r="D104" s="33">
        <v>16.482539682539684</v>
      </c>
      <c r="H104" s="32" t="s">
        <v>532</v>
      </c>
      <c r="I104" s="33">
        <v>17.713836477987421</v>
      </c>
    </row>
    <row r="105" spans="1:9">
      <c r="C105" s="32" t="s">
        <v>502</v>
      </c>
      <c r="D105" s="33">
        <v>2.052382465391942</v>
      </c>
      <c r="H105" s="32" t="s">
        <v>502</v>
      </c>
      <c r="I105" s="33">
        <v>1.8103793975522267</v>
      </c>
    </row>
    <row r="106" spans="1:9">
      <c r="C106" s="30" t="s">
        <v>503</v>
      </c>
      <c r="D106" s="34">
        <v>0.54</v>
      </c>
      <c r="H106" s="30" t="s">
        <v>503</v>
      </c>
      <c r="I106" s="34">
        <v>0.7</v>
      </c>
    </row>
    <row r="108" spans="1:9" ht="35.25">
      <c r="B108" s="21" t="s">
        <v>135</v>
      </c>
      <c r="C108" s="7"/>
      <c r="D108" s="7"/>
      <c r="G108" s="9"/>
      <c r="H108" s="7"/>
    </row>
    <row r="109" spans="1:9">
      <c r="A109" s="28" t="s">
        <v>544</v>
      </c>
      <c r="B109" s="28" t="s">
        <v>504</v>
      </c>
      <c r="C109" s="29" t="s">
        <v>505</v>
      </c>
      <c r="D109" s="29" t="s">
        <v>501</v>
      </c>
      <c r="F109" s="28" t="s">
        <v>544</v>
      </c>
      <c r="G109" s="28" t="s">
        <v>506</v>
      </c>
      <c r="H109" s="29" t="s">
        <v>505</v>
      </c>
      <c r="I109" s="29" t="s">
        <v>501</v>
      </c>
    </row>
    <row r="110" spans="1:9">
      <c r="A110" s="10" t="s">
        <v>447</v>
      </c>
      <c r="B110" s="14" t="s">
        <v>142</v>
      </c>
      <c r="C110" s="11" t="s">
        <v>527</v>
      </c>
      <c r="D110" s="16">
        <v>0.49271572708021849</v>
      </c>
      <c r="F110" s="10" t="s">
        <v>492</v>
      </c>
      <c r="G110" s="14" t="s">
        <v>188</v>
      </c>
      <c r="H110" s="11" t="s">
        <v>527</v>
      </c>
      <c r="I110" s="16">
        <v>0.31766271560454917</v>
      </c>
    </row>
    <row r="111" spans="1:9">
      <c r="A111" s="10" t="s">
        <v>448</v>
      </c>
      <c r="B111" s="14" t="s">
        <v>217</v>
      </c>
      <c r="C111" s="11" t="s">
        <v>527</v>
      </c>
      <c r="D111" s="16">
        <v>0.30142178956803062</v>
      </c>
      <c r="F111" s="10" t="s">
        <v>493</v>
      </c>
      <c r="G111" s="14" t="s">
        <v>185</v>
      </c>
      <c r="H111" s="11" t="s">
        <v>527</v>
      </c>
      <c r="I111" s="16">
        <v>0.29495255451223912</v>
      </c>
    </row>
    <row r="112" spans="1:9">
      <c r="A112" s="10" t="s">
        <v>449</v>
      </c>
      <c r="B112" s="14" t="s">
        <v>138</v>
      </c>
      <c r="C112" s="11" t="s">
        <v>527</v>
      </c>
      <c r="D112" s="16">
        <v>0.48169561253701776</v>
      </c>
      <c r="F112" s="10" t="s">
        <v>494</v>
      </c>
      <c r="G112" s="14" t="s">
        <v>186</v>
      </c>
      <c r="H112" s="11" t="s">
        <v>527</v>
      </c>
      <c r="I112" s="16">
        <v>0.45135766272866068</v>
      </c>
    </row>
    <row r="113" spans="1:9">
      <c r="A113" s="10" t="s">
        <v>450</v>
      </c>
      <c r="B113" s="14" t="s">
        <v>136</v>
      </c>
      <c r="C113" s="11" t="s">
        <v>527</v>
      </c>
      <c r="D113" s="16">
        <v>0.4655417206004816</v>
      </c>
      <c r="F113" s="10" t="s">
        <v>495</v>
      </c>
      <c r="G113" s="14" t="s">
        <v>183</v>
      </c>
      <c r="H113" s="11" t="s">
        <v>527</v>
      </c>
      <c r="I113" s="16">
        <v>0.43974532646210224</v>
      </c>
    </row>
    <row r="114" spans="1:9">
      <c r="A114" s="10" t="s">
        <v>451</v>
      </c>
      <c r="B114" s="14" t="s">
        <v>134</v>
      </c>
      <c r="C114" s="11" t="s">
        <v>527</v>
      </c>
      <c r="D114" s="16">
        <v>0.55744475011290806</v>
      </c>
      <c r="F114" s="10" t="s">
        <v>496</v>
      </c>
      <c r="G114" s="14" t="s">
        <v>181</v>
      </c>
      <c r="H114" s="11" t="s">
        <v>527</v>
      </c>
      <c r="I114" s="16">
        <v>0.34611361071184166</v>
      </c>
    </row>
    <row r="116" spans="1:9">
      <c r="C116" s="31" t="s">
        <v>526</v>
      </c>
      <c r="D116" s="11">
        <v>316</v>
      </c>
      <c r="H116" s="31" t="s">
        <v>526</v>
      </c>
      <c r="I116" s="11">
        <v>318</v>
      </c>
    </row>
    <row r="117" spans="1:9">
      <c r="C117" s="32" t="s">
        <v>532</v>
      </c>
      <c r="D117" s="33">
        <v>14.344936708860761</v>
      </c>
      <c r="H117" s="32" t="s">
        <v>532</v>
      </c>
      <c r="I117" s="33">
        <v>17.223270440251572</v>
      </c>
    </row>
    <row r="118" spans="1:9">
      <c r="C118" s="32" t="s">
        <v>502</v>
      </c>
      <c r="D118" s="33">
        <v>2.4348018391609441</v>
      </c>
      <c r="H118" s="32" t="s">
        <v>502</v>
      </c>
      <c r="I118" s="33">
        <v>1.6672270549671142</v>
      </c>
    </row>
    <row r="119" spans="1:9">
      <c r="C119" s="30" t="s">
        <v>503</v>
      </c>
      <c r="D119" s="34">
        <v>0.7</v>
      </c>
      <c r="H119" s="30" t="s">
        <v>503</v>
      </c>
      <c r="I119" s="34">
        <v>0.61</v>
      </c>
    </row>
    <row r="121" spans="1:9" ht="35.25">
      <c r="B121" s="21" t="s">
        <v>507</v>
      </c>
      <c r="C121" s="7"/>
      <c r="D121" s="7"/>
      <c r="G121" s="9"/>
      <c r="H121" s="7"/>
    </row>
    <row r="122" spans="1:9">
      <c r="A122" s="19" t="s">
        <v>544</v>
      </c>
      <c r="B122" s="19" t="s">
        <v>508</v>
      </c>
      <c r="C122" s="20" t="s">
        <v>505</v>
      </c>
      <c r="D122" s="20" t="s">
        <v>501</v>
      </c>
      <c r="F122" s="19" t="s">
        <v>544</v>
      </c>
      <c r="G122" s="19" t="s">
        <v>509</v>
      </c>
      <c r="H122" s="20" t="s">
        <v>505</v>
      </c>
      <c r="I122" s="20" t="s">
        <v>501</v>
      </c>
    </row>
    <row r="123" spans="1:9">
      <c r="A123" s="10" t="s">
        <v>342</v>
      </c>
      <c r="B123" s="10" t="s">
        <v>276</v>
      </c>
      <c r="C123" s="11" t="s">
        <v>527</v>
      </c>
      <c r="D123" s="16">
        <v>0.27521465721136906</v>
      </c>
      <c r="F123" s="10" t="s">
        <v>517</v>
      </c>
      <c r="G123" s="10" t="s">
        <v>318</v>
      </c>
      <c r="H123" s="11" t="s">
        <v>1</v>
      </c>
      <c r="I123" s="16">
        <v>0.4377502052423965</v>
      </c>
    </row>
    <row r="124" spans="1:9">
      <c r="A124" s="10" t="s">
        <v>344</v>
      </c>
      <c r="B124" s="10" t="s">
        <v>273</v>
      </c>
      <c r="C124" s="11" t="s">
        <v>527</v>
      </c>
      <c r="D124" s="16">
        <v>0.32922321724160308</v>
      </c>
      <c r="F124" s="10" t="s">
        <v>510</v>
      </c>
      <c r="G124" s="10" t="s">
        <v>317</v>
      </c>
      <c r="H124" s="11" t="s">
        <v>527</v>
      </c>
      <c r="I124" s="16">
        <v>0.57953778360812924</v>
      </c>
    </row>
    <row r="125" spans="1:9">
      <c r="A125" s="10" t="s">
        <v>346</v>
      </c>
      <c r="B125" s="10" t="s">
        <v>269</v>
      </c>
      <c r="C125" s="11" t="s">
        <v>527</v>
      </c>
      <c r="D125" s="16">
        <v>0.258911339832817</v>
      </c>
      <c r="F125" s="10" t="s">
        <v>518</v>
      </c>
      <c r="G125" s="10" t="s">
        <v>308</v>
      </c>
      <c r="H125" s="11" t="s">
        <v>527</v>
      </c>
      <c r="I125" s="16">
        <v>0.40012765472460271</v>
      </c>
    </row>
    <row r="126" spans="1:9">
      <c r="A126" s="10" t="s">
        <v>332</v>
      </c>
      <c r="B126" s="10" t="s">
        <v>266</v>
      </c>
      <c r="C126" s="11" t="s">
        <v>1</v>
      </c>
      <c r="D126" s="16">
        <v>0.29666257252958417</v>
      </c>
      <c r="F126" s="10" t="s">
        <v>511</v>
      </c>
      <c r="G126" s="10" t="s">
        <v>306</v>
      </c>
      <c r="H126" s="11" t="s">
        <v>1</v>
      </c>
      <c r="I126" s="16">
        <v>0.40242363550439231</v>
      </c>
    </row>
    <row r="127" spans="1:9">
      <c r="A127" s="10" t="s">
        <v>333</v>
      </c>
      <c r="B127" s="10" t="s">
        <v>361</v>
      </c>
      <c r="C127" s="11" t="s">
        <v>1</v>
      </c>
      <c r="D127" s="16">
        <v>0.33320686270636168</v>
      </c>
      <c r="F127" s="10" t="s">
        <v>512</v>
      </c>
      <c r="G127" s="10" t="s">
        <v>304</v>
      </c>
      <c r="H127" s="11" t="s">
        <v>1</v>
      </c>
      <c r="I127" s="16">
        <v>0.53756321126113071</v>
      </c>
    </row>
    <row r="128" spans="1:9">
      <c r="A128" s="10" t="s">
        <v>347</v>
      </c>
      <c r="B128" s="10" t="s">
        <v>265</v>
      </c>
      <c r="C128" s="11" t="s">
        <v>527</v>
      </c>
      <c r="D128" s="16">
        <v>0.27523213952877584</v>
      </c>
      <c r="F128" s="10" t="s">
        <v>519</v>
      </c>
      <c r="G128" s="10" t="s">
        <v>303</v>
      </c>
      <c r="H128" s="11" t="s">
        <v>527</v>
      </c>
      <c r="I128" s="16">
        <v>0.45857772683415354</v>
      </c>
    </row>
    <row r="129" spans="1:9">
      <c r="A129" s="10" t="s">
        <v>335</v>
      </c>
      <c r="B129" s="10" t="s">
        <v>263</v>
      </c>
      <c r="C129" s="11" t="s">
        <v>1</v>
      </c>
      <c r="D129" s="16">
        <v>0.30754199466510157</v>
      </c>
      <c r="F129" s="10" t="s">
        <v>513</v>
      </c>
      <c r="G129" s="10" t="s">
        <v>300</v>
      </c>
      <c r="H129" s="11" t="s">
        <v>1</v>
      </c>
      <c r="I129" s="16">
        <v>0.36335817274913051</v>
      </c>
    </row>
    <row r="130" spans="1:9">
      <c r="A130" s="10" t="s">
        <v>336</v>
      </c>
      <c r="B130" s="10" t="s">
        <v>259</v>
      </c>
      <c r="C130" s="11" t="s">
        <v>1</v>
      </c>
      <c r="D130" s="16">
        <v>0.3397702492161252</v>
      </c>
      <c r="F130" s="10" t="s">
        <v>520</v>
      </c>
      <c r="G130" s="10" t="s">
        <v>299</v>
      </c>
      <c r="H130" s="11" t="s">
        <v>527</v>
      </c>
      <c r="I130" s="16">
        <v>0.40048877926743182</v>
      </c>
    </row>
    <row r="131" spans="1:9">
      <c r="A131" s="10" t="s">
        <v>352</v>
      </c>
      <c r="B131" s="10" t="s">
        <v>257</v>
      </c>
      <c r="C131" s="11" t="s">
        <v>527</v>
      </c>
      <c r="D131" s="16">
        <v>0.37404511235273447</v>
      </c>
      <c r="F131" s="10" t="s">
        <v>514</v>
      </c>
      <c r="G131" s="10" t="s">
        <v>297</v>
      </c>
      <c r="H131" s="11" t="s">
        <v>527</v>
      </c>
      <c r="I131" s="16">
        <v>0.51805400720028905</v>
      </c>
    </row>
    <row r="132" spans="1:9">
      <c r="A132" s="10" t="s">
        <v>338</v>
      </c>
      <c r="B132" s="10" t="s">
        <v>255</v>
      </c>
      <c r="C132" s="11" t="s">
        <v>1</v>
      </c>
      <c r="D132" s="16">
        <v>0.3341215573153602</v>
      </c>
      <c r="F132" s="10" t="s">
        <v>515</v>
      </c>
      <c r="G132" s="10" t="s">
        <v>294</v>
      </c>
      <c r="H132" s="11" t="s">
        <v>527</v>
      </c>
      <c r="I132" s="16">
        <v>0.38166878723579295</v>
      </c>
    </row>
    <row r="133" spans="1:9">
      <c r="A133" s="10" t="s">
        <v>354</v>
      </c>
      <c r="B133" s="10" t="s">
        <v>253</v>
      </c>
      <c r="C133" s="11" t="s">
        <v>527</v>
      </c>
      <c r="D133" s="16">
        <v>0.29476562342765861</v>
      </c>
      <c r="F133" s="10" t="s">
        <v>516</v>
      </c>
      <c r="G133" s="10" t="s">
        <v>293</v>
      </c>
      <c r="H133" s="11" t="s">
        <v>1</v>
      </c>
      <c r="I133" s="16">
        <v>0.46356955101099334</v>
      </c>
    </row>
    <row r="134" spans="1:9">
      <c r="A134" s="10" t="s">
        <v>339</v>
      </c>
      <c r="B134" s="10" t="s">
        <v>250</v>
      </c>
      <c r="C134" s="11" t="s">
        <v>1</v>
      </c>
      <c r="D134" s="16">
        <v>0.3808984673382928</v>
      </c>
      <c r="F134" s="10" t="s">
        <v>521</v>
      </c>
      <c r="G134" s="10" t="s">
        <v>291</v>
      </c>
      <c r="H134" s="11" t="s">
        <v>527</v>
      </c>
      <c r="I134" s="16">
        <v>0.50407905025770106</v>
      </c>
    </row>
    <row r="135" spans="1:9">
      <c r="A135" s="10" t="s">
        <v>357</v>
      </c>
      <c r="B135" s="10" t="s">
        <v>249</v>
      </c>
      <c r="C135" s="11" t="s">
        <v>527</v>
      </c>
      <c r="D135" s="16">
        <v>0.2374552137785309</v>
      </c>
      <c r="F135" s="10" t="s">
        <v>522</v>
      </c>
      <c r="G135" s="10" t="s">
        <v>289</v>
      </c>
      <c r="H135" s="11" t="s">
        <v>1</v>
      </c>
      <c r="I135" s="16">
        <v>0.41856551061247887</v>
      </c>
    </row>
    <row r="136" spans="1:9">
      <c r="A136" s="10" t="s">
        <v>340</v>
      </c>
      <c r="B136" s="10" t="s">
        <v>248</v>
      </c>
      <c r="C136" s="11" t="s">
        <v>1</v>
      </c>
      <c r="D136" s="16">
        <v>0.2873657803708371</v>
      </c>
      <c r="F136" s="10" t="s">
        <v>523</v>
      </c>
      <c r="G136" s="10" t="s">
        <v>284</v>
      </c>
      <c r="H136" s="11" t="s">
        <v>1</v>
      </c>
      <c r="I136" s="16">
        <v>0.40439895163829404</v>
      </c>
    </row>
    <row r="137" spans="1:9">
      <c r="A137" s="10" t="s">
        <v>358</v>
      </c>
      <c r="B137" s="10" t="s">
        <v>247</v>
      </c>
      <c r="C137" s="11" t="s">
        <v>527</v>
      </c>
      <c r="D137" s="16">
        <v>0.26523839340444577</v>
      </c>
      <c r="F137" s="10" t="s">
        <v>524</v>
      </c>
      <c r="G137" s="10" t="s">
        <v>280</v>
      </c>
      <c r="H137" s="11" t="s">
        <v>527</v>
      </c>
      <c r="I137" s="16">
        <v>0.42118133894051341</v>
      </c>
    </row>
    <row r="138" spans="1:9">
      <c r="A138" s="10" t="s">
        <v>341</v>
      </c>
      <c r="B138" s="10" t="s">
        <v>246</v>
      </c>
      <c r="C138" s="11" t="s">
        <v>1</v>
      </c>
      <c r="D138" s="16">
        <v>0.26732117087773027</v>
      </c>
      <c r="F138" s="10" t="s">
        <v>525</v>
      </c>
      <c r="G138" s="10" t="s">
        <v>279</v>
      </c>
      <c r="H138" s="11" t="s">
        <v>1</v>
      </c>
      <c r="I138" s="16">
        <v>0.52457702223777158</v>
      </c>
    </row>
    <row r="140" spans="1:9">
      <c r="C140" s="31" t="s">
        <v>526</v>
      </c>
      <c r="D140" s="11">
        <v>405</v>
      </c>
      <c r="H140" s="31" t="s">
        <v>526</v>
      </c>
      <c r="I140" s="13">
        <v>232</v>
      </c>
    </row>
    <row r="141" spans="1:9">
      <c r="C141" s="32" t="s">
        <v>532</v>
      </c>
      <c r="D141" s="33">
        <v>6.8938271604938279</v>
      </c>
      <c r="H141" s="32" t="s">
        <v>532</v>
      </c>
      <c r="I141" s="33">
        <v>4.4568965517241379</v>
      </c>
    </row>
    <row r="142" spans="1:9">
      <c r="C142" s="32" t="s">
        <v>502</v>
      </c>
      <c r="D142" s="33">
        <v>3.1506853599461966</v>
      </c>
      <c r="H142" s="32" t="s">
        <v>502</v>
      </c>
      <c r="I142" s="33">
        <v>3.7633278111746189</v>
      </c>
    </row>
    <row r="143" spans="1:9">
      <c r="C143" s="30" t="s">
        <v>503</v>
      </c>
      <c r="D143" s="34">
        <v>0.71</v>
      </c>
      <c r="H143" s="30" t="s">
        <v>503</v>
      </c>
      <c r="I143" s="34">
        <v>0.84</v>
      </c>
    </row>
  </sheetData>
  <conditionalFormatting sqref="B4">
    <cfRule type="expression" priority="1" stopIfTrue="1">
      <formula>#REF!="x"</formula>
    </cfRule>
    <cfRule type="colorScale" priority="2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ageSetup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30"/>
  <sheetViews>
    <sheetView workbookViewId="0">
      <selection activeCell="G60" sqref="G60"/>
    </sheetView>
  </sheetViews>
  <sheetFormatPr defaultColWidth="9.125" defaultRowHeight="22.5"/>
  <cols>
    <col min="1" max="1" width="9.125" style="15"/>
    <col min="2" max="2" width="23" style="15" customWidth="1"/>
    <col min="3" max="6" width="9.125" style="15"/>
    <col min="7" max="7" width="24" style="15" customWidth="1"/>
    <col min="8" max="16384" width="9.125" style="15"/>
  </cols>
  <sheetData>
    <row r="2" spans="2:10" ht="35.25">
      <c r="B2" s="21" t="s">
        <v>0</v>
      </c>
      <c r="C2" s="7"/>
      <c r="D2" s="7"/>
      <c r="G2" s="9"/>
      <c r="H2" s="7"/>
    </row>
    <row r="3" spans="2:10">
      <c r="B3" s="22" t="s">
        <v>504</v>
      </c>
      <c r="C3" s="7"/>
      <c r="D3" s="7"/>
      <c r="G3" s="22" t="s">
        <v>506</v>
      </c>
      <c r="H3" s="7"/>
      <c r="I3" s="7"/>
    </row>
    <row r="4" spans="2:10">
      <c r="B4" s="18"/>
      <c r="C4" s="23" t="s">
        <v>526</v>
      </c>
      <c r="D4" s="23" t="s">
        <v>532</v>
      </c>
      <c r="E4" s="24" t="s">
        <v>502</v>
      </c>
      <c r="G4" s="18"/>
      <c r="H4" s="23" t="s">
        <v>526</v>
      </c>
      <c r="I4" s="23" t="s">
        <v>532</v>
      </c>
      <c r="J4" s="24" t="s">
        <v>502</v>
      </c>
    </row>
    <row r="5" spans="2:10">
      <c r="B5" s="14" t="s">
        <v>533</v>
      </c>
      <c r="C5" s="10"/>
      <c r="D5" s="13"/>
      <c r="E5" s="16"/>
      <c r="G5" s="14" t="s">
        <v>533</v>
      </c>
      <c r="H5" s="10"/>
      <c r="I5" s="13"/>
      <c r="J5" s="16"/>
    </row>
    <row r="6" spans="2:10">
      <c r="B6" s="14" t="s">
        <v>534</v>
      </c>
      <c r="C6" s="10">
        <v>82</v>
      </c>
      <c r="D6" s="16">
        <v>13.25609756097561</v>
      </c>
      <c r="E6" s="16">
        <v>2.6750376741768673</v>
      </c>
      <c r="G6" s="14" t="s">
        <v>534</v>
      </c>
      <c r="H6" s="10">
        <v>82</v>
      </c>
      <c r="I6" s="16">
        <v>16.536585365853664</v>
      </c>
      <c r="J6" s="16">
        <v>2.4605285086756088</v>
      </c>
    </row>
    <row r="7" spans="2:10">
      <c r="B7" s="14" t="s">
        <v>535</v>
      </c>
      <c r="C7" s="10">
        <v>247</v>
      </c>
      <c r="D7" s="16">
        <v>13.858299595141707</v>
      </c>
      <c r="E7" s="16">
        <v>2.9189878005563124</v>
      </c>
      <c r="G7" s="14" t="s">
        <v>535</v>
      </c>
      <c r="H7" s="10">
        <v>247</v>
      </c>
      <c r="I7" s="16">
        <v>17.331983805668006</v>
      </c>
      <c r="J7" s="16">
        <v>1.8835804513770698</v>
      </c>
    </row>
    <row r="8" spans="2:10">
      <c r="B8" s="14" t="s">
        <v>536</v>
      </c>
      <c r="C8" s="12"/>
      <c r="D8" s="17"/>
      <c r="E8" s="10"/>
      <c r="G8" s="14" t="s">
        <v>536</v>
      </c>
      <c r="H8" s="12"/>
      <c r="I8" s="17"/>
      <c r="J8" s="10"/>
    </row>
    <row r="9" spans="2:10">
      <c r="B9" s="14" t="s">
        <v>537</v>
      </c>
      <c r="C9" s="10">
        <v>54</v>
      </c>
      <c r="D9" s="16">
        <v>15.759259259259261</v>
      </c>
      <c r="E9" s="16">
        <v>2.5323207730368908</v>
      </c>
      <c r="G9" s="14" t="s">
        <v>537</v>
      </c>
      <c r="H9" s="10">
        <v>53</v>
      </c>
      <c r="I9" s="16">
        <v>17.849056603773576</v>
      </c>
      <c r="J9" s="16">
        <v>1.6801582619491362</v>
      </c>
    </row>
    <row r="10" spans="2:10">
      <c r="B10" s="14" t="s">
        <v>538</v>
      </c>
      <c r="C10" s="10">
        <v>64</v>
      </c>
      <c r="D10" s="16">
        <v>12.406250000000002</v>
      </c>
      <c r="E10" s="16">
        <v>3.0897616387234437</v>
      </c>
      <c r="G10" s="14" t="s">
        <v>538</v>
      </c>
      <c r="H10" s="10">
        <v>64</v>
      </c>
      <c r="I10" s="16">
        <v>16.734375</v>
      </c>
      <c r="J10" s="16">
        <v>1.8960459064498096</v>
      </c>
    </row>
    <row r="11" spans="2:10">
      <c r="B11" s="14" t="s">
        <v>539</v>
      </c>
      <c r="C11" s="10">
        <v>85</v>
      </c>
      <c r="D11" s="16">
        <v>13.482352941176472</v>
      </c>
      <c r="E11" s="16">
        <v>2.7585873054098946</v>
      </c>
      <c r="G11" s="14" t="s">
        <v>539</v>
      </c>
      <c r="H11" s="10">
        <v>85</v>
      </c>
      <c r="I11" s="16">
        <v>17.623529411764711</v>
      </c>
      <c r="J11" s="16">
        <v>1.7318890772536102</v>
      </c>
    </row>
    <row r="12" spans="2:10">
      <c r="B12" s="14" t="s">
        <v>540</v>
      </c>
      <c r="C12" s="10">
        <v>44</v>
      </c>
      <c r="D12" s="16">
        <v>12.863636363636363</v>
      </c>
      <c r="E12" s="16">
        <v>2.5752932467107335</v>
      </c>
      <c r="G12" s="14" t="s">
        <v>540</v>
      </c>
      <c r="H12" s="10">
        <v>45</v>
      </c>
      <c r="I12" s="16">
        <v>15.71111111111111</v>
      </c>
      <c r="J12" s="16">
        <v>3.0122644926595292</v>
      </c>
    </row>
    <row r="13" spans="2:10">
      <c r="B13" s="14" t="s">
        <v>541</v>
      </c>
      <c r="C13" s="10">
        <v>80</v>
      </c>
      <c r="D13" s="16">
        <v>14.125000000000002</v>
      </c>
      <c r="E13" s="16">
        <v>2.3187458417172446</v>
      </c>
      <c r="G13" s="14" t="s">
        <v>541</v>
      </c>
      <c r="H13" s="10">
        <v>80</v>
      </c>
      <c r="I13" s="16">
        <v>17.249999999999996</v>
      </c>
      <c r="J13" s="16">
        <v>1.6951158430971571</v>
      </c>
    </row>
    <row r="15" spans="2:10" ht="35.25">
      <c r="B15" s="21" t="s">
        <v>3</v>
      </c>
      <c r="C15" s="7"/>
      <c r="D15" s="7"/>
      <c r="G15" s="9"/>
      <c r="H15" s="7"/>
    </row>
    <row r="16" spans="2:10">
      <c r="B16" s="22" t="s">
        <v>504</v>
      </c>
      <c r="C16" s="7"/>
      <c r="D16" s="7"/>
      <c r="G16" s="22" t="s">
        <v>506</v>
      </c>
      <c r="H16" s="7"/>
      <c r="I16" s="7"/>
    </row>
    <row r="17" spans="2:10">
      <c r="B17" s="18"/>
      <c r="C17" s="23" t="s">
        <v>526</v>
      </c>
      <c r="D17" s="23" t="s">
        <v>532</v>
      </c>
      <c r="E17" s="24" t="s">
        <v>502</v>
      </c>
      <c r="G17" s="18"/>
      <c r="H17" s="23" t="s">
        <v>526</v>
      </c>
      <c r="I17" s="23" t="s">
        <v>532</v>
      </c>
      <c r="J17" s="24" t="s">
        <v>502</v>
      </c>
    </row>
    <row r="18" spans="2:10">
      <c r="B18" s="14" t="s">
        <v>533</v>
      </c>
      <c r="C18" s="10"/>
      <c r="D18" s="13"/>
      <c r="E18" s="16"/>
      <c r="G18" s="14" t="s">
        <v>533</v>
      </c>
      <c r="H18" s="10"/>
      <c r="I18" s="13"/>
      <c r="J18" s="16"/>
    </row>
    <row r="19" spans="2:10">
      <c r="B19" s="14" t="s">
        <v>534</v>
      </c>
      <c r="C19" s="10">
        <v>89</v>
      </c>
      <c r="D19" s="16">
        <v>17.089887640449433</v>
      </c>
      <c r="E19" s="16">
        <v>2.0485052723554875</v>
      </c>
      <c r="G19" s="14" t="s">
        <v>534</v>
      </c>
      <c r="H19" s="10">
        <v>89</v>
      </c>
      <c r="I19" s="16">
        <v>15.449438202247189</v>
      </c>
      <c r="J19" s="16">
        <v>2.6884062360230523</v>
      </c>
    </row>
    <row r="20" spans="2:10">
      <c r="B20" s="14" t="s">
        <v>535</v>
      </c>
      <c r="C20" s="10">
        <v>240</v>
      </c>
      <c r="D20" s="16">
        <v>17.770833333333329</v>
      </c>
      <c r="E20" s="16">
        <v>1.7505478321633396</v>
      </c>
      <c r="G20" s="14" t="s">
        <v>535</v>
      </c>
      <c r="H20" s="10">
        <v>241</v>
      </c>
      <c r="I20" s="16">
        <v>14.14107883817427</v>
      </c>
      <c r="J20" s="16">
        <v>2.2814499405550506</v>
      </c>
    </row>
    <row r="21" spans="2:10">
      <c r="B21" s="14" t="s">
        <v>536</v>
      </c>
      <c r="C21" s="12"/>
      <c r="D21" s="17"/>
      <c r="E21" s="10"/>
      <c r="G21" s="14" t="s">
        <v>536</v>
      </c>
      <c r="H21" s="12"/>
      <c r="I21" s="17"/>
      <c r="J21" s="10"/>
    </row>
    <row r="22" spans="2:10">
      <c r="B22" s="14" t="s">
        <v>537</v>
      </c>
      <c r="C22" s="10">
        <v>54</v>
      </c>
      <c r="D22" s="16">
        <v>17.185185185185176</v>
      </c>
      <c r="E22" s="16">
        <v>1.9335574221320764</v>
      </c>
      <c r="G22" s="14" t="s">
        <v>537</v>
      </c>
      <c r="H22" s="10">
        <v>54</v>
      </c>
      <c r="I22" s="16">
        <v>17.166666666666668</v>
      </c>
      <c r="J22" s="16">
        <v>2.080910540903977</v>
      </c>
    </row>
    <row r="23" spans="2:10">
      <c r="B23" s="14" t="s">
        <v>538</v>
      </c>
      <c r="C23" s="10">
        <v>64</v>
      </c>
      <c r="D23" s="16">
        <v>17.281250000000007</v>
      </c>
      <c r="E23" s="16">
        <v>1.9556085400470007</v>
      </c>
      <c r="G23" s="14" t="s">
        <v>538</v>
      </c>
      <c r="H23" s="10">
        <v>64</v>
      </c>
      <c r="I23" s="16">
        <v>13.999999999999996</v>
      </c>
      <c r="J23" s="16">
        <v>2.0930724738891344</v>
      </c>
    </row>
    <row r="24" spans="2:10">
      <c r="B24" s="14" t="s">
        <v>539</v>
      </c>
      <c r="C24" s="10">
        <v>84</v>
      </c>
      <c r="D24" s="16">
        <v>18.142857142857149</v>
      </c>
      <c r="E24" s="16">
        <v>1.5141330745009698</v>
      </c>
      <c r="G24" s="14" t="s">
        <v>539</v>
      </c>
      <c r="H24" s="10">
        <v>85</v>
      </c>
      <c r="I24" s="16">
        <v>13.894117647058824</v>
      </c>
      <c r="J24" s="16">
        <v>2.1823072620495947</v>
      </c>
    </row>
    <row r="25" spans="2:10">
      <c r="B25" s="14" t="s">
        <v>540</v>
      </c>
      <c r="C25" s="10">
        <v>45</v>
      </c>
      <c r="D25" s="16">
        <v>17.066666666666663</v>
      </c>
      <c r="E25" s="16">
        <v>2.0823937275077546</v>
      </c>
      <c r="G25" s="14" t="s">
        <v>540</v>
      </c>
      <c r="H25" s="10">
        <v>45</v>
      </c>
      <c r="I25" s="16">
        <v>13.733333333333333</v>
      </c>
      <c r="J25" s="16">
        <v>2.2401298663653</v>
      </c>
    </row>
    <row r="26" spans="2:10">
      <c r="B26" s="14" t="s">
        <v>541</v>
      </c>
      <c r="C26" s="10">
        <v>80</v>
      </c>
      <c r="D26" s="16">
        <v>17.862499999999997</v>
      </c>
      <c r="E26" s="16">
        <v>1.711788982026506</v>
      </c>
      <c r="G26" s="14" t="s">
        <v>541</v>
      </c>
      <c r="H26" s="10">
        <v>80</v>
      </c>
      <c r="I26" s="16">
        <v>14.212500000000002</v>
      </c>
      <c r="J26" s="16">
        <v>2.2314991838660703</v>
      </c>
    </row>
    <row r="28" spans="2:10" ht="35.25">
      <c r="B28" s="21" t="s">
        <v>2</v>
      </c>
      <c r="C28" s="7"/>
      <c r="D28" s="7"/>
      <c r="G28" s="9"/>
      <c r="H28" s="7"/>
    </row>
    <row r="29" spans="2:10">
      <c r="B29" s="22" t="s">
        <v>504</v>
      </c>
      <c r="C29" s="7"/>
      <c r="D29" s="7"/>
      <c r="G29" s="22" t="s">
        <v>506</v>
      </c>
      <c r="H29" s="7"/>
      <c r="I29" s="7"/>
    </row>
    <row r="30" spans="2:10">
      <c r="B30" s="18"/>
      <c r="C30" s="23" t="s">
        <v>526</v>
      </c>
      <c r="D30" s="23" t="s">
        <v>532</v>
      </c>
      <c r="E30" s="24" t="s">
        <v>502</v>
      </c>
      <c r="G30" s="18"/>
      <c r="H30" s="23" t="s">
        <v>526</v>
      </c>
      <c r="I30" s="23" t="s">
        <v>532</v>
      </c>
      <c r="J30" s="24" t="s">
        <v>502</v>
      </c>
    </row>
    <row r="31" spans="2:10">
      <c r="B31" s="14" t="s">
        <v>533</v>
      </c>
      <c r="C31" s="10"/>
      <c r="D31" s="13"/>
      <c r="E31" s="16"/>
      <c r="G31" s="14" t="s">
        <v>533</v>
      </c>
      <c r="H31" s="10"/>
      <c r="I31" s="13"/>
      <c r="J31" s="16"/>
    </row>
    <row r="32" spans="2:10">
      <c r="B32" s="14" t="s">
        <v>534</v>
      </c>
      <c r="C32" s="10">
        <v>83</v>
      </c>
      <c r="D32" s="16">
        <v>15.638554216867472</v>
      </c>
      <c r="E32" s="16">
        <v>2.4122568789566055</v>
      </c>
      <c r="G32" s="14" t="s">
        <v>534</v>
      </c>
      <c r="H32" s="10">
        <v>83</v>
      </c>
      <c r="I32" s="16">
        <v>14.891566265060243</v>
      </c>
      <c r="J32" s="16">
        <v>2.5851925823095967</v>
      </c>
    </row>
    <row r="33" spans="2:10">
      <c r="B33" s="14" t="s">
        <v>535</v>
      </c>
      <c r="C33" s="10">
        <v>247</v>
      </c>
      <c r="D33" s="16">
        <v>15.356275303643731</v>
      </c>
      <c r="E33" s="16">
        <v>2.3946483127561722</v>
      </c>
      <c r="G33" s="14" t="s">
        <v>535</v>
      </c>
      <c r="H33" s="10">
        <v>247</v>
      </c>
      <c r="I33" s="16">
        <v>13.927125506072869</v>
      </c>
      <c r="J33" s="16">
        <v>2.379355876413451</v>
      </c>
    </row>
    <row r="34" spans="2:10">
      <c r="B34" s="14" t="s">
        <v>536</v>
      </c>
      <c r="C34" s="10"/>
      <c r="D34" s="16"/>
      <c r="E34" s="16"/>
      <c r="G34" s="14" t="s">
        <v>536</v>
      </c>
      <c r="H34" s="12"/>
      <c r="I34" s="17"/>
      <c r="J34" s="10"/>
    </row>
    <row r="35" spans="2:10">
      <c r="B35" s="14" t="s">
        <v>537</v>
      </c>
      <c r="C35" s="10">
        <v>54</v>
      </c>
      <c r="D35" s="16">
        <v>16.31481481481481</v>
      </c>
      <c r="E35" s="16">
        <v>2.6194056222960209</v>
      </c>
      <c r="G35" s="14" t="s">
        <v>537</v>
      </c>
      <c r="H35" s="10">
        <v>54</v>
      </c>
      <c r="I35" s="16">
        <v>16.740740740740744</v>
      </c>
      <c r="J35" s="16">
        <v>2.1028748084035604</v>
      </c>
    </row>
    <row r="36" spans="2:10">
      <c r="B36" s="14" t="s">
        <v>538</v>
      </c>
      <c r="C36" s="10">
        <v>64</v>
      </c>
      <c r="D36" s="16">
        <v>15.562500000000004</v>
      </c>
      <c r="E36" s="16">
        <v>2.3829753310874682</v>
      </c>
      <c r="G36" s="14" t="s">
        <v>538</v>
      </c>
      <c r="H36" s="10">
        <v>64</v>
      </c>
      <c r="I36" s="16">
        <v>13.8125</v>
      </c>
      <c r="J36" s="16">
        <v>2.3290777519445705</v>
      </c>
    </row>
    <row r="37" spans="2:10">
      <c r="B37" s="14" t="s">
        <v>539</v>
      </c>
      <c r="C37" s="10">
        <v>85</v>
      </c>
      <c r="D37" s="16">
        <v>15.705882352941172</v>
      </c>
      <c r="E37" s="16">
        <v>2.2190920999136465</v>
      </c>
      <c r="G37" s="14" t="s">
        <v>539</v>
      </c>
      <c r="H37" s="10">
        <v>85</v>
      </c>
      <c r="I37" s="16">
        <v>13.870588235294116</v>
      </c>
      <c r="J37" s="16">
        <v>2.4043028654700644</v>
      </c>
    </row>
    <row r="38" spans="2:10">
      <c r="B38" s="14" t="s">
        <v>540</v>
      </c>
      <c r="C38" s="10">
        <v>45</v>
      </c>
      <c r="D38" s="16">
        <v>14.622222222222224</v>
      </c>
      <c r="E38" s="16">
        <v>2.1980248249992838</v>
      </c>
      <c r="G38" s="14" t="s">
        <v>540</v>
      </c>
      <c r="H38" s="10">
        <v>45</v>
      </c>
      <c r="I38" s="16">
        <v>13.822222222222221</v>
      </c>
      <c r="J38" s="16">
        <v>2.2491300226055984</v>
      </c>
    </row>
    <row r="39" spans="2:10">
      <c r="B39" s="14" t="s">
        <v>541</v>
      </c>
      <c r="C39" s="10">
        <v>80</v>
      </c>
      <c r="D39" s="16">
        <v>14.924999999999997</v>
      </c>
      <c r="E39" s="16">
        <v>2.3534246524876696</v>
      </c>
      <c r="G39" s="14" t="s">
        <v>541</v>
      </c>
      <c r="H39" s="10">
        <v>80</v>
      </c>
      <c r="I39" s="16">
        <v>13.225000000000003</v>
      </c>
      <c r="J39" s="16">
        <v>1.8278783440115292</v>
      </c>
    </row>
    <row r="41" spans="2:10" ht="35.25">
      <c r="B41" s="21" t="s">
        <v>4</v>
      </c>
      <c r="C41" s="7"/>
      <c r="D41" s="7"/>
      <c r="G41" s="9"/>
      <c r="H41" s="7"/>
    </row>
    <row r="42" spans="2:10">
      <c r="B42" s="22" t="s">
        <v>504</v>
      </c>
      <c r="C42" s="7"/>
      <c r="D42" s="7"/>
      <c r="G42" s="22" t="s">
        <v>506</v>
      </c>
      <c r="H42" s="7"/>
      <c r="I42" s="7"/>
    </row>
    <row r="43" spans="2:10">
      <c r="B43" s="18"/>
      <c r="C43" s="23" t="s">
        <v>526</v>
      </c>
      <c r="D43" s="23" t="s">
        <v>532</v>
      </c>
      <c r="E43" s="24" t="s">
        <v>502</v>
      </c>
      <c r="G43" s="18"/>
      <c r="H43" s="23" t="s">
        <v>526</v>
      </c>
      <c r="I43" s="23" t="s">
        <v>532</v>
      </c>
      <c r="J43" s="24" t="s">
        <v>502</v>
      </c>
    </row>
    <row r="44" spans="2:10">
      <c r="B44" s="14" t="s">
        <v>533</v>
      </c>
      <c r="C44" s="10"/>
      <c r="D44" s="13"/>
      <c r="E44" s="16"/>
      <c r="G44" s="14" t="s">
        <v>533</v>
      </c>
      <c r="H44" s="10"/>
      <c r="I44" s="13"/>
      <c r="J44" s="16"/>
    </row>
    <row r="45" spans="2:10">
      <c r="B45" s="14" t="s">
        <v>534</v>
      </c>
      <c r="C45" s="10">
        <v>87</v>
      </c>
      <c r="D45" s="16">
        <v>13.149425287356323</v>
      </c>
      <c r="E45" s="16">
        <v>3.1160825720922896</v>
      </c>
      <c r="G45" s="14" t="s">
        <v>534</v>
      </c>
      <c r="H45" s="10">
        <v>89</v>
      </c>
      <c r="I45" s="16">
        <v>15.494382022471914</v>
      </c>
      <c r="J45" s="16">
        <v>2.8489375831001293</v>
      </c>
    </row>
    <row r="46" spans="2:10">
      <c r="B46" s="14" t="s">
        <v>535</v>
      </c>
      <c r="C46" s="10">
        <v>235</v>
      </c>
      <c r="D46" s="16">
        <v>13.565957446808515</v>
      </c>
      <c r="E46" s="16">
        <v>2.7917213232877387</v>
      </c>
      <c r="G46" s="14" t="s">
        <v>535</v>
      </c>
      <c r="H46" s="10">
        <v>241</v>
      </c>
      <c r="I46" s="16">
        <v>15.016597510373447</v>
      </c>
      <c r="J46" s="16">
        <v>2.4798635798823909</v>
      </c>
    </row>
    <row r="47" spans="2:10">
      <c r="B47" s="14" t="s">
        <v>536</v>
      </c>
      <c r="C47" s="12"/>
      <c r="D47" s="17"/>
      <c r="E47" s="10"/>
      <c r="G47" s="14" t="s">
        <v>536</v>
      </c>
      <c r="H47" s="12"/>
      <c r="I47" s="17"/>
      <c r="J47" s="10"/>
    </row>
    <row r="48" spans="2:10">
      <c r="B48" s="14" t="s">
        <v>537</v>
      </c>
      <c r="C48" s="10">
        <v>52</v>
      </c>
      <c r="D48" s="16">
        <v>14.48076923076923</v>
      </c>
      <c r="E48" s="16">
        <v>3.15911618699855</v>
      </c>
      <c r="G48" s="14" t="s">
        <v>537</v>
      </c>
      <c r="H48" s="10">
        <v>54</v>
      </c>
      <c r="I48" s="16">
        <v>17.92592592592592</v>
      </c>
      <c r="J48" s="16">
        <v>1.7999145876155873</v>
      </c>
    </row>
    <row r="49" spans="2:10">
      <c r="B49" s="14" t="s">
        <v>538</v>
      </c>
      <c r="C49" s="10">
        <v>63</v>
      </c>
      <c r="D49" s="16">
        <v>12.49206349206349</v>
      </c>
      <c r="E49" s="16">
        <v>2.7642476423363016</v>
      </c>
      <c r="G49" s="14" t="s">
        <v>538</v>
      </c>
      <c r="H49" s="10">
        <v>64</v>
      </c>
      <c r="I49" s="16">
        <v>15.171875000000005</v>
      </c>
      <c r="J49" s="16">
        <v>2.4073609834758694</v>
      </c>
    </row>
    <row r="50" spans="2:10">
      <c r="B50" s="14" t="s">
        <v>539</v>
      </c>
      <c r="C50" s="10">
        <v>83</v>
      </c>
      <c r="D50" s="16">
        <v>13.530120481927712</v>
      </c>
      <c r="E50" s="16">
        <v>2.6975026815583334</v>
      </c>
      <c r="G50" s="14" t="s">
        <v>539</v>
      </c>
      <c r="H50" s="10">
        <v>85</v>
      </c>
      <c r="I50" s="16">
        <v>14.741176470588234</v>
      </c>
      <c r="J50" s="16">
        <v>2.3510531640930954</v>
      </c>
    </row>
    <row r="51" spans="2:10">
      <c r="B51" s="14" t="s">
        <v>540</v>
      </c>
      <c r="C51" s="10">
        <v>43</v>
      </c>
      <c r="D51" s="16">
        <v>12.372093023255815</v>
      </c>
      <c r="E51" s="16">
        <v>2.7257437238822542</v>
      </c>
      <c r="G51" s="14" t="s">
        <v>540</v>
      </c>
      <c r="H51" s="10">
        <v>45</v>
      </c>
      <c r="I51" s="16">
        <v>14.733333333333336</v>
      </c>
      <c r="J51" s="16">
        <v>2.8236018261658766</v>
      </c>
    </row>
    <row r="52" spans="2:10">
      <c r="B52" s="14" t="s">
        <v>541</v>
      </c>
      <c r="C52" s="10">
        <v>79</v>
      </c>
      <c r="D52" s="16">
        <v>14.101265822784807</v>
      </c>
      <c r="E52" s="16">
        <v>2.7013526370057592</v>
      </c>
      <c r="G52" s="14" t="s">
        <v>541</v>
      </c>
      <c r="H52" s="10">
        <v>80</v>
      </c>
      <c r="I52" s="16">
        <v>13.912499999999998</v>
      </c>
      <c r="J52" s="16">
        <v>1.9238262902187167</v>
      </c>
    </row>
    <row r="54" spans="2:10" ht="35.25">
      <c r="B54" s="21" t="s">
        <v>5</v>
      </c>
      <c r="C54" s="7"/>
      <c r="D54" s="7"/>
      <c r="G54" s="9"/>
      <c r="H54" s="7"/>
    </row>
    <row r="55" spans="2:10">
      <c r="B55" s="22" t="s">
        <v>504</v>
      </c>
      <c r="C55" s="7"/>
      <c r="D55" s="7"/>
      <c r="G55" s="22" t="s">
        <v>506</v>
      </c>
      <c r="H55" s="7"/>
      <c r="I55" s="7"/>
    </row>
    <row r="56" spans="2:10">
      <c r="B56" s="18"/>
      <c r="C56" s="23" t="s">
        <v>526</v>
      </c>
      <c r="D56" s="23" t="s">
        <v>532</v>
      </c>
      <c r="E56" s="24" t="s">
        <v>502</v>
      </c>
      <c r="G56" s="18"/>
      <c r="H56" s="23" t="s">
        <v>526</v>
      </c>
      <c r="I56" s="23" t="s">
        <v>532</v>
      </c>
      <c r="J56" s="24" t="s">
        <v>502</v>
      </c>
    </row>
    <row r="57" spans="2:10">
      <c r="B57" s="14" t="s">
        <v>533</v>
      </c>
      <c r="C57" s="10"/>
      <c r="D57" s="13"/>
      <c r="E57" s="16"/>
      <c r="G57" s="14" t="s">
        <v>533</v>
      </c>
      <c r="H57" s="10"/>
      <c r="I57" s="13"/>
      <c r="J57" s="16"/>
    </row>
    <row r="58" spans="2:10">
      <c r="B58" s="14" t="s">
        <v>534</v>
      </c>
      <c r="C58" s="10">
        <v>71</v>
      </c>
      <c r="D58" s="16">
        <v>15.915492957746483</v>
      </c>
      <c r="E58" s="16">
        <v>3.0740688665640312</v>
      </c>
      <c r="G58" s="14" t="s">
        <v>534</v>
      </c>
      <c r="H58" s="10">
        <v>73</v>
      </c>
      <c r="I58" s="16">
        <v>16.424657534246567</v>
      </c>
      <c r="J58" s="16">
        <v>2.8670436196889981</v>
      </c>
    </row>
    <row r="59" spans="2:10">
      <c r="B59" s="14" t="s">
        <v>535</v>
      </c>
      <c r="C59" s="10">
        <v>301</v>
      </c>
      <c r="D59" s="16">
        <v>17.05647840531563</v>
      </c>
      <c r="E59" s="16">
        <v>2.4055767618249297</v>
      </c>
      <c r="G59" s="14" t="s">
        <v>535</v>
      </c>
      <c r="H59" s="10">
        <v>306</v>
      </c>
      <c r="I59" s="16">
        <v>18.192810457516323</v>
      </c>
      <c r="J59" s="16">
        <v>1.8067488988866121</v>
      </c>
    </row>
    <row r="60" spans="2:10">
      <c r="B60" s="14" t="s">
        <v>536</v>
      </c>
      <c r="C60" s="10"/>
      <c r="D60" s="16"/>
      <c r="E60" s="16"/>
      <c r="G60" s="14" t="s">
        <v>536</v>
      </c>
      <c r="H60" s="12"/>
      <c r="I60" s="17"/>
      <c r="J60" s="10"/>
    </row>
    <row r="61" spans="2:10">
      <c r="B61" s="14" t="s">
        <v>537</v>
      </c>
      <c r="C61" s="10">
        <v>101</v>
      </c>
      <c r="D61" s="16">
        <v>16.346534653465351</v>
      </c>
      <c r="E61" s="16">
        <v>2.4756237337865241</v>
      </c>
      <c r="G61" s="14" t="s">
        <v>537</v>
      </c>
      <c r="H61" s="10">
        <v>103</v>
      </c>
      <c r="I61" s="16">
        <v>18.533980582524283</v>
      </c>
      <c r="J61" s="16">
        <v>1.6258664898313511</v>
      </c>
    </row>
    <row r="62" spans="2:10">
      <c r="B62" s="14" t="s">
        <v>538</v>
      </c>
      <c r="C62" s="10">
        <v>64</v>
      </c>
      <c r="D62" s="16">
        <v>16.343750000000007</v>
      </c>
      <c r="E62" s="16">
        <v>2.8852044575566502</v>
      </c>
      <c r="G62" s="14" t="s">
        <v>538</v>
      </c>
      <c r="H62" s="10">
        <v>64</v>
      </c>
      <c r="I62" s="16">
        <v>17.187499999999996</v>
      </c>
      <c r="J62" s="16">
        <v>2.4744728475002247</v>
      </c>
    </row>
    <row r="63" spans="2:10">
      <c r="B63" s="14" t="s">
        <v>539</v>
      </c>
      <c r="C63" s="10">
        <v>83</v>
      </c>
      <c r="D63" s="16">
        <v>17.807228915662652</v>
      </c>
      <c r="E63" s="16">
        <v>2.0804422098251085</v>
      </c>
      <c r="G63" s="14" t="s">
        <v>539</v>
      </c>
      <c r="H63" s="10">
        <v>85</v>
      </c>
      <c r="I63" s="16">
        <v>18.235294117647051</v>
      </c>
      <c r="J63" s="16">
        <v>1.7904977947322853</v>
      </c>
    </row>
    <row r="64" spans="2:10">
      <c r="B64" s="14" t="s">
        <v>540</v>
      </c>
      <c r="C64" s="10">
        <v>43</v>
      </c>
      <c r="D64" s="16">
        <v>15.744186046511627</v>
      </c>
      <c r="E64" s="16">
        <v>2.9607996286059355</v>
      </c>
      <c r="G64" s="14" t="s">
        <v>540</v>
      </c>
      <c r="H64" s="10">
        <v>45</v>
      </c>
      <c r="I64" s="16">
        <v>16.355555555555554</v>
      </c>
      <c r="J64" s="16">
        <v>3.0388062515309255</v>
      </c>
    </row>
    <row r="65" spans="2:10">
      <c r="B65" s="14" t="s">
        <v>541</v>
      </c>
      <c r="C65" s="10">
        <v>79</v>
      </c>
      <c r="D65" s="16">
        <v>17.455696202531648</v>
      </c>
      <c r="E65" s="16">
        <v>2.2634071682063657</v>
      </c>
      <c r="G65" s="14" t="s">
        <v>541</v>
      </c>
      <c r="H65" s="10">
        <v>80</v>
      </c>
      <c r="I65" s="16">
        <v>17.974999999999998</v>
      </c>
      <c r="J65" s="16">
        <v>1.7500452073726842</v>
      </c>
    </row>
    <row r="67" spans="2:10" ht="35.25">
      <c r="B67" s="21" t="s">
        <v>144</v>
      </c>
      <c r="C67" s="7"/>
      <c r="D67" s="7"/>
      <c r="G67" s="9"/>
      <c r="H67" s="7"/>
    </row>
    <row r="68" spans="2:10">
      <c r="B68" s="22" t="s">
        <v>504</v>
      </c>
      <c r="C68" s="7"/>
      <c r="D68" s="7"/>
      <c r="G68" s="22" t="s">
        <v>506</v>
      </c>
      <c r="H68" s="7"/>
      <c r="I68" s="7"/>
    </row>
    <row r="69" spans="2:10">
      <c r="B69" s="18"/>
      <c r="C69" s="23" t="s">
        <v>526</v>
      </c>
      <c r="D69" s="23" t="s">
        <v>532</v>
      </c>
      <c r="E69" s="24" t="s">
        <v>502</v>
      </c>
      <c r="G69" s="18"/>
      <c r="H69" s="23" t="s">
        <v>526</v>
      </c>
      <c r="I69" s="23" t="s">
        <v>532</v>
      </c>
      <c r="J69" s="24" t="s">
        <v>502</v>
      </c>
    </row>
    <row r="70" spans="2:10">
      <c r="B70" s="14" t="s">
        <v>533</v>
      </c>
      <c r="C70" s="10"/>
      <c r="D70" s="13"/>
      <c r="E70" s="16"/>
      <c r="G70" s="14" t="s">
        <v>533</v>
      </c>
      <c r="H70" s="10"/>
      <c r="I70" s="13"/>
      <c r="J70" s="16"/>
    </row>
    <row r="71" spans="2:10">
      <c r="B71" s="14" t="s">
        <v>534</v>
      </c>
      <c r="C71" s="10">
        <v>78</v>
      </c>
      <c r="D71" s="16">
        <v>13.256410256410259</v>
      </c>
      <c r="E71" s="16">
        <v>2.2645540682891911</v>
      </c>
      <c r="G71" s="14" t="s">
        <v>534</v>
      </c>
      <c r="H71" s="10">
        <v>76</v>
      </c>
      <c r="I71" s="16">
        <v>16.684210526315788</v>
      </c>
      <c r="J71" s="16">
        <v>2.0798110575453048</v>
      </c>
    </row>
    <row r="72" spans="2:10">
      <c r="B72" s="14" t="s">
        <v>535</v>
      </c>
      <c r="C72" s="10">
        <v>238</v>
      </c>
      <c r="D72" s="16">
        <v>14.184873949579831</v>
      </c>
      <c r="E72" s="16">
        <v>2.2045843549606072</v>
      </c>
      <c r="G72" s="14" t="s">
        <v>535</v>
      </c>
      <c r="H72" s="10">
        <v>238</v>
      </c>
      <c r="I72" s="16">
        <v>17.256302521008408</v>
      </c>
      <c r="J72" s="16">
        <v>1.9781139487326902</v>
      </c>
    </row>
    <row r="73" spans="2:10">
      <c r="B73" s="14" t="s">
        <v>536</v>
      </c>
      <c r="C73" s="12"/>
      <c r="D73" s="17"/>
      <c r="E73" s="10"/>
      <c r="G73" s="14" t="s">
        <v>536</v>
      </c>
      <c r="H73" s="12"/>
      <c r="I73" s="17"/>
      <c r="J73" s="10"/>
    </row>
    <row r="74" spans="2:10">
      <c r="B74" s="14" t="s">
        <v>537</v>
      </c>
      <c r="C74" s="10">
        <v>52</v>
      </c>
      <c r="D74" s="16">
        <v>13.038461538461537</v>
      </c>
      <c r="E74" s="16">
        <v>2.1689569053614774</v>
      </c>
      <c r="G74" s="14" t="s">
        <v>537</v>
      </c>
      <c r="H74" s="10">
        <v>51</v>
      </c>
      <c r="I74" s="16">
        <v>17.843137254901965</v>
      </c>
      <c r="J74" s="16">
        <v>1.6537538997034333</v>
      </c>
    </row>
    <row r="75" spans="2:10">
      <c r="B75" s="14" t="s">
        <v>538</v>
      </c>
      <c r="C75" s="10">
        <v>62</v>
      </c>
      <c r="D75" s="16">
        <v>14.03225806451613</v>
      </c>
      <c r="E75" s="16">
        <v>2.4492738431095158</v>
      </c>
      <c r="G75" s="14" t="s">
        <v>538</v>
      </c>
      <c r="H75" s="10">
        <v>61</v>
      </c>
      <c r="I75" s="16">
        <v>16.803278688524586</v>
      </c>
      <c r="J75" s="16">
        <v>1.8240949548670926</v>
      </c>
    </row>
    <row r="76" spans="2:10">
      <c r="B76" s="14" t="s">
        <v>539</v>
      </c>
      <c r="C76" s="10">
        <v>77</v>
      </c>
      <c r="D76" s="16">
        <v>14.194805194805189</v>
      </c>
      <c r="E76" s="16">
        <v>2.2362972276732296</v>
      </c>
      <c r="G76" s="14" t="s">
        <v>539</v>
      </c>
      <c r="H76" s="10">
        <v>78</v>
      </c>
      <c r="I76" s="16">
        <v>17.525641025641022</v>
      </c>
      <c r="J76" s="16">
        <v>1.6881893702968718</v>
      </c>
    </row>
    <row r="77" spans="2:10">
      <c r="B77" s="14" t="s">
        <v>540</v>
      </c>
      <c r="C77" s="10">
        <v>51</v>
      </c>
      <c r="D77" s="16">
        <v>13.549019607843135</v>
      </c>
      <c r="E77" s="16">
        <v>2.3436187871767551</v>
      </c>
      <c r="G77" s="14" t="s">
        <v>540</v>
      </c>
      <c r="H77" s="10">
        <v>51</v>
      </c>
      <c r="I77" s="16">
        <v>16.352941176470583</v>
      </c>
      <c r="J77" s="16">
        <v>2.6744983036955894</v>
      </c>
    </row>
    <row r="78" spans="2:10">
      <c r="B78" s="14" t="s">
        <v>541</v>
      </c>
      <c r="C78" s="10">
        <v>73</v>
      </c>
      <c r="D78" s="16">
        <v>14.561643835616437</v>
      </c>
      <c r="E78" s="16">
        <v>1.8707269930420618</v>
      </c>
      <c r="G78" s="14" t="s">
        <v>541</v>
      </c>
      <c r="H78" s="10">
        <v>72</v>
      </c>
      <c r="I78" s="16">
        <v>16.986111111111107</v>
      </c>
      <c r="J78" s="16">
        <v>1.9822668454664139</v>
      </c>
    </row>
    <row r="80" spans="2:10" ht="35.25">
      <c r="B80" s="21" t="s">
        <v>124</v>
      </c>
      <c r="C80" s="7"/>
      <c r="D80" s="7"/>
      <c r="G80" s="9"/>
      <c r="H80" s="7"/>
    </row>
    <row r="81" spans="2:10">
      <c r="B81" s="22" t="s">
        <v>504</v>
      </c>
      <c r="C81" s="7"/>
      <c r="D81" s="7"/>
      <c r="G81" s="22" t="s">
        <v>506</v>
      </c>
      <c r="H81" s="7"/>
      <c r="I81" s="7"/>
    </row>
    <row r="82" spans="2:10">
      <c r="B82" s="18"/>
      <c r="C82" s="23" t="s">
        <v>526</v>
      </c>
      <c r="D82" s="23" t="s">
        <v>532</v>
      </c>
      <c r="E82" s="24" t="s">
        <v>502</v>
      </c>
      <c r="G82" s="18"/>
      <c r="H82" s="23" t="s">
        <v>526</v>
      </c>
      <c r="I82" s="23" t="s">
        <v>532</v>
      </c>
      <c r="J82" s="24" t="s">
        <v>502</v>
      </c>
    </row>
    <row r="83" spans="2:10">
      <c r="B83" s="14" t="s">
        <v>533</v>
      </c>
      <c r="C83" s="10"/>
      <c r="D83" s="13"/>
      <c r="E83" s="16"/>
      <c r="G83" s="14" t="s">
        <v>533</v>
      </c>
      <c r="H83" s="10"/>
      <c r="I83" s="13"/>
      <c r="J83" s="16"/>
    </row>
    <row r="84" spans="2:10">
      <c r="B84" s="14" t="s">
        <v>534</v>
      </c>
      <c r="C84" s="10">
        <v>81</v>
      </c>
      <c r="D84" s="16">
        <v>16.061728395061721</v>
      </c>
      <c r="E84" s="16">
        <v>2.051497495808523</v>
      </c>
      <c r="G84" s="14" t="s">
        <v>534</v>
      </c>
      <c r="H84" s="10">
        <v>81</v>
      </c>
      <c r="I84" s="16">
        <v>17.172839506172835</v>
      </c>
      <c r="J84" s="16">
        <v>2.0481096373045444</v>
      </c>
    </row>
    <row r="85" spans="2:10">
      <c r="B85" s="14" t="s">
        <v>535</v>
      </c>
      <c r="C85" s="10">
        <v>237</v>
      </c>
      <c r="D85" s="16">
        <v>16.565400843881847</v>
      </c>
      <c r="E85" s="16">
        <v>2.1864725547582671</v>
      </c>
      <c r="G85" s="14" t="s">
        <v>535</v>
      </c>
      <c r="H85" s="10">
        <v>238</v>
      </c>
      <c r="I85" s="16">
        <v>17.47899159663865</v>
      </c>
      <c r="J85" s="16">
        <v>1.9951364472053181</v>
      </c>
    </row>
    <row r="86" spans="2:10">
      <c r="B86" s="14" t="s">
        <v>536</v>
      </c>
      <c r="C86" s="12"/>
      <c r="D86" s="17"/>
      <c r="E86" s="10"/>
      <c r="G86" s="14" t="s">
        <v>536</v>
      </c>
      <c r="H86" s="12"/>
      <c r="I86" s="17"/>
      <c r="J86" s="10"/>
    </row>
    <row r="87" spans="2:10">
      <c r="B87" s="14" t="s">
        <v>537</v>
      </c>
      <c r="C87" s="10">
        <v>54</v>
      </c>
      <c r="D87" s="16">
        <v>16.018518518518515</v>
      </c>
      <c r="E87" s="16">
        <v>2.7642648259442288</v>
      </c>
      <c r="G87" s="14" t="s">
        <v>537</v>
      </c>
      <c r="H87" s="10">
        <v>54</v>
      </c>
      <c r="I87" s="16">
        <v>17.648148148148149</v>
      </c>
      <c r="J87" s="16">
        <v>2.233175312786261</v>
      </c>
    </row>
    <row r="88" spans="2:10">
      <c r="B88" s="14" t="s">
        <v>538</v>
      </c>
      <c r="C88" s="10">
        <v>62</v>
      </c>
      <c r="D88" s="16">
        <v>16.435483870967747</v>
      </c>
      <c r="E88" s="16">
        <v>2.131888778062935</v>
      </c>
      <c r="G88" s="14" t="s">
        <v>538</v>
      </c>
      <c r="H88" s="10">
        <v>62</v>
      </c>
      <c r="I88" s="16">
        <v>17.322580645161288</v>
      </c>
      <c r="J88" s="16">
        <v>1.6964204701142125</v>
      </c>
    </row>
    <row r="89" spans="2:10">
      <c r="B89" s="14" t="s">
        <v>539</v>
      </c>
      <c r="C89" s="10">
        <v>77</v>
      </c>
      <c r="D89" s="16">
        <v>16.714285714285715</v>
      </c>
      <c r="E89" s="16">
        <v>1.897762830123537</v>
      </c>
      <c r="G89" s="14" t="s">
        <v>539</v>
      </c>
      <c r="H89" s="10">
        <v>78</v>
      </c>
      <c r="I89" s="16">
        <v>17.833333333333336</v>
      </c>
      <c r="J89" s="16">
        <v>1.7758602573625135</v>
      </c>
    </row>
    <row r="90" spans="2:10">
      <c r="B90" s="14" t="s">
        <v>540</v>
      </c>
      <c r="C90" s="10">
        <v>51</v>
      </c>
      <c r="D90" s="16">
        <v>16.607843137254907</v>
      </c>
      <c r="E90" s="16">
        <v>2.0305509732341021</v>
      </c>
      <c r="G90" s="14" t="s">
        <v>540</v>
      </c>
      <c r="H90" s="10">
        <v>51</v>
      </c>
      <c r="I90" s="16">
        <v>16.960784313725483</v>
      </c>
      <c r="J90" s="16">
        <v>2.3148285838370453</v>
      </c>
    </row>
    <row r="91" spans="2:10">
      <c r="B91" s="14" t="s">
        <v>541</v>
      </c>
      <c r="C91" s="10">
        <v>73</v>
      </c>
      <c r="D91" s="16">
        <v>16.31506849315068</v>
      </c>
      <c r="E91" s="16">
        <v>2.0335840851449043</v>
      </c>
      <c r="G91" s="14" t="s">
        <v>541</v>
      </c>
      <c r="H91" s="10">
        <v>73</v>
      </c>
      <c r="I91" s="16">
        <v>17.123287671232877</v>
      </c>
      <c r="J91" s="16">
        <v>2.0408685887757323</v>
      </c>
    </row>
    <row r="93" spans="2:10" ht="35.25">
      <c r="B93" s="21" t="s">
        <v>111</v>
      </c>
      <c r="C93" s="7"/>
      <c r="D93" s="7"/>
      <c r="G93" s="9"/>
      <c r="H93" s="7"/>
    </row>
    <row r="94" spans="2:10">
      <c r="B94" s="22" t="s">
        <v>504</v>
      </c>
      <c r="C94" s="7"/>
      <c r="D94" s="7"/>
      <c r="G94" s="22" t="s">
        <v>506</v>
      </c>
      <c r="H94" s="7"/>
      <c r="I94" s="7"/>
    </row>
    <row r="95" spans="2:10">
      <c r="B95" s="18"/>
      <c r="C95" s="23" t="s">
        <v>526</v>
      </c>
      <c r="D95" s="23" t="s">
        <v>532</v>
      </c>
      <c r="E95" s="24" t="s">
        <v>502</v>
      </c>
      <c r="G95" s="18"/>
      <c r="H95" s="23" t="s">
        <v>526</v>
      </c>
      <c r="I95" s="23" t="s">
        <v>532</v>
      </c>
      <c r="J95" s="24" t="s">
        <v>502</v>
      </c>
    </row>
    <row r="96" spans="2:10">
      <c r="B96" s="14" t="s">
        <v>533</v>
      </c>
      <c r="C96" s="10"/>
      <c r="D96" s="13"/>
      <c r="E96" s="16"/>
      <c r="G96" s="14" t="s">
        <v>533</v>
      </c>
      <c r="H96" s="10"/>
      <c r="I96" s="13"/>
      <c r="J96" s="16"/>
    </row>
    <row r="97" spans="2:10">
      <c r="B97" s="14" t="s">
        <v>534</v>
      </c>
      <c r="C97" s="10">
        <v>78</v>
      </c>
      <c r="D97" s="16">
        <v>16.88461538461539</v>
      </c>
      <c r="E97" s="16">
        <v>2.0511686199073718</v>
      </c>
      <c r="G97" s="14" t="s">
        <v>534</v>
      </c>
      <c r="H97" s="10">
        <v>81</v>
      </c>
      <c r="I97" s="16">
        <v>17.925925925925924</v>
      </c>
      <c r="J97" s="16">
        <v>1.6490738141285382</v>
      </c>
    </row>
    <row r="98" spans="2:10">
      <c r="B98" s="14" t="s">
        <v>535</v>
      </c>
      <c r="C98" s="10">
        <v>237</v>
      </c>
      <c r="D98" s="16">
        <v>16.350210970464133</v>
      </c>
      <c r="E98" s="16">
        <v>2.0397869711090562</v>
      </c>
      <c r="G98" s="14" t="s">
        <v>535</v>
      </c>
      <c r="H98" s="10">
        <v>237</v>
      </c>
      <c r="I98" s="16">
        <v>17.641350210970465</v>
      </c>
      <c r="J98" s="16">
        <v>1.8600560041829355</v>
      </c>
    </row>
    <row r="99" spans="2:10">
      <c r="B99" s="14" t="s">
        <v>536</v>
      </c>
      <c r="C99" s="12"/>
      <c r="D99" s="17"/>
      <c r="E99" s="10"/>
      <c r="G99" s="14" t="s">
        <v>536</v>
      </c>
      <c r="H99" s="12"/>
      <c r="I99" s="17"/>
      <c r="J99" s="10"/>
    </row>
    <row r="100" spans="2:10">
      <c r="B100" s="14" t="s">
        <v>537</v>
      </c>
      <c r="C100" s="10">
        <v>53</v>
      </c>
      <c r="D100" s="16">
        <v>16.547169811320753</v>
      </c>
      <c r="E100" s="16">
        <v>2.2323326686868383</v>
      </c>
      <c r="G100" s="14" t="s">
        <v>537</v>
      </c>
      <c r="H100" s="10">
        <v>54</v>
      </c>
      <c r="I100" s="16">
        <v>17.925925925925927</v>
      </c>
      <c r="J100" s="16">
        <v>1.8103669163371263</v>
      </c>
    </row>
    <row r="101" spans="2:10">
      <c r="B101" s="14" t="s">
        <v>538</v>
      </c>
      <c r="C101" s="10">
        <v>62</v>
      </c>
      <c r="D101" s="16">
        <v>15.709677419354836</v>
      </c>
      <c r="E101" s="16">
        <v>1.9701634847217462</v>
      </c>
      <c r="G101" s="14" t="s">
        <v>538</v>
      </c>
      <c r="H101" s="10">
        <v>62</v>
      </c>
      <c r="I101" s="16">
        <v>17.209677419354836</v>
      </c>
      <c r="J101" s="16">
        <v>1.829961002667825</v>
      </c>
    </row>
    <row r="102" spans="2:10">
      <c r="B102" s="14" t="s">
        <v>539</v>
      </c>
      <c r="C102" s="10">
        <v>76</v>
      </c>
      <c r="D102" s="16">
        <v>16.631578947368421</v>
      </c>
      <c r="E102" s="16">
        <v>1.8245883938624472</v>
      </c>
      <c r="G102" s="14" t="s">
        <v>539</v>
      </c>
      <c r="H102" s="10">
        <v>77</v>
      </c>
      <c r="I102" s="16">
        <v>18.233766233766232</v>
      </c>
      <c r="J102" s="16">
        <v>1.520873224725501</v>
      </c>
    </row>
    <row r="103" spans="2:10">
      <c r="B103" s="14" t="s">
        <v>540</v>
      </c>
      <c r="C103" s="10">
        <v>51</v>
      </c>
      <c r="D103" s="16">
        <v>15.803921568627452</v>
      </c>
      <c r="E103" s="16">
        <v>2.2629150036458494</v>
      </c>
      <c r="G103" s="14" t="s">
        <v>540</v>
      </c>
      <c r="H103" s="10">
        <v>51</v>
      </c>
      <c r="I103" s="16">
        <v>17.647058823529406</v>
      </c>
      <c r="J103" s="16">
        <v>2.0181529120635506</v>
      </c>
    </row>
    <row r="104" spans="2:10">
      <c r="B104" s="14" t="s">
        <v>541</v>
      </c>
      <c r="C104" s="10">
        <v>72</v>
      </c>
      <c r="D104" s="16">
        <v>17.402777777777779</v>
      </c>
      <c r="E104" s="16">
        <v>1.6586072744223761</v>
      </c>
      <c r="G104" s="14" t="s">
        <v>541</v>
      </c>
      <c r="H104" s="10">
        <v>73</v>
      </c>
      <c r="I104" s="16">
        <v>17.506849315068482</v>
      </c>
      <c r="J104" s="16">
        <v>1.8114089641248925</v>
      </c>
    </row>
    <row r="106" spans="2:10" ht="35.25">
      <c r="B106" s="21" t="s">
        <v>135</v>
      </c>
      <c r="C106" s="7"/>
      <c r="D106" s="7"/>
      <c r="G106" s="9"/>
      <c r="H106" s="7"/>
    </row>
    <row r="107" spans="2:10">
      <c r="B107" s="22" t="s">
        <v>504</v>
      </c>
      <c r="C107" s="7"/>
      <c r="D107" s="7"/>
      <c r="G107" s="22" t="s">
        <v>506</v>
      </c>
      <c r="H107" s="7"/>
      <c r="I107" s="7"/>
    </row>
    <row r="108" spans="2:10">
      <c r="B108" s="18"/>
      <c r="C108" s="23" t="s">
        <v>526</v>
      </c>
      <c r="D108" s="23" t="s">
        <v>532</v>
      </c>
      <c r="E108" s="24" t="s">
        <v>502</v>
      </c>
      <c r="G108" s="18"/>
      <c r="H108" s="23" t="s">
        <v>526</v>
      </c>
      <c r="I108" s="23" t="s">
        <v>532</v>
      </c>
      <c r="J108" s="24" t="s">
        <v>502</v>
      </c>
    </row>
    <row r="109" spans="2:10">
      <c r="B109" s="14" t="s">
        <v>533</v>
      </c>
      <c r="C109" s="10"/>
      <c r="D109" s="13"/>
      <c r="E109" s="16"/>
      <c r="G109" s="14" t="s">
        <v>533</v>
      </c>
      <c r="H109" s="10"/>
      <c r="I109" s="13"/>
      <c r="J109" s="16"/>
    </row>
    <row r="110" spans="2:10">
      <c r="B110" s="14" t="s">
        <v>534</v>
      </c>
      <c r="C110" s="10">
        <v>79</v>
      </c>
      <c r="D110" s="16">
        <v>14.354430379746834</v>
      </c>
      <c r="E110" s="16">
        <v>2.7551256413416172</v>
      </c>
      <c r="G110" s="14" t="s">
        <v>534</v>
      </c>
      <c r="H110" s="10">
        <v>79</v>
      </c>
      <c r="I110" s="16">
        <v>17.164556962025323</v>
      </c>
      <c r="J110" s="16">
        <v>1.8005012104670226</v>
      </c>
    </row>
    <row r="111" spans="2:10">
      <c r="B111" s="14" t="s">
        <v>535</v>
      </c>
      <c r="C111" s="10">
        <v>237</v>
      </c>
      <c r="D111" s="16">
        <v>14.341772151898734</v>
      </c>
      <c r="E111" s="16">
        <v>2.3246254078557085</v>
      </c>
      <c r="G111" s="14" t="s">
        <v>535</v>
      </c>
      <c r="H111" s="10">
        <v>239</v>
      </c>
      <c r="I111" s="16">
        <v>17.24267782426778</v>
      </c>
      <c r="J111" s="16">
        <v>1.6242964685104169</v>
      </c>
    </row>
    <row r="112" spans="2:10">
      <c r="B112" s="14" t="s">
        <v>536</v>
      </c>
      <c r="C112" s="12"/>
      <c r="D112" s="17"/>
      <c r="E112" s="10"/>
      <c r="G112" s="14" t="s">
        <v>536</v>
      </c>
      <c r="H112" s="12"/>
      <c r="I112" s="17"/>
      <c r="J112" s="10"/>
    </row>
    <row r="113" spans="2:10">
      <c r="B113" s="14" t="s">
        <v>537</v>
      </c>
      <c r="C113" s="10">
        <v>53</v>
      </c>
      <c r="D113" s="16">
        <v>14</v>
      </c>
      <c r="E113" s="16">
        <v>2.7315816776253392</v>
      </c>
      <c r="G113" s="14" t="s">
        <v>537</v>
      </c>
      <c r="H113" s="10">
        <v>53</v>
      </c>
      <c r="I113" s="16">
        <v>17.490566037735853</v>
      </c>
      <c r="J113" s="16">
        <v>1.4090728199427112</v>
      </c>
    </row>
    <row r="114" spans="2:10">
      <c r="B114" s="14" t="s">
        <v>538</v>
      </c>
      <c r="C114" s="10">
        <v>61</v>
      </c>
      <c r="D114" s="16">
        <v>13.704918032786885</v>
      </c>
      <c r="E114" s="16">
        <v>2.431352588547385</v>
      </c>
      <c r="G114" s="14" t="s">
        <v>538</v>
      </c>
      <c r="H114" s="10">
        <v>62</v>
      </c>
      <c r="I114" s="16">
        <v>16.790322580645171</v>
      </c>
      <c r="J114" s="16">
        <v>1.7661395965675304</v>
      </c>
    </row>
    <row r="115" spans="2:10">
      <c r="B115" s="14" t="s">
        <v>539</v>
      </c>
      <c r="C115" s="10">
        <v>77</v>
      </c>
      <c r="D115" s="16">
        <v>14.792207792207794</v>
      </c>
      <c r="E115" s="16">
        <v>2.1234137258177261</v>
      </c>
      <c r="G115" s="14" t="s">
        <v>539</v>
      </c>
      <c r="H115" s="10">
        <v>78</v>
      </c>
      <c r="I115" s="16">
        <v>17.525641025641022</v>
      </c>
      <c r="J115" s="16">
        <v>1.6094232166347933</v>
      </c>
    </row>
    <row r="116" spans="2:10">
      <c r="B116" s="14" t="s">
        <v>540</v>
      </c>
      <c r="C116" s="10">
        <v>51</v>
      </c>
      <c r="D116" s="16">
        <v>13.254901960784311</v>
      </c>
      <c r="E116" s="16">
        <v>2.4644929478892972</v>
      </c>
      <c r="G116" s="14" t="s">
        <v>540</v>
      </c>
      <c r="H116" s="10">
        <v>51</v>
      </c>
      <c r="I116" s="16">
        <v>16.549019607843139</v>
      </c>
      <c r="J116" s="16">
        <v>1.5141165805867933</v>
      </c>
    </row>
    <row r="117" spans="2:10">
      <c r="B117" s="14" t="s">
        <v>541</v>
      </c>
      <c r="C117" s="10">
        <v>73</v>
      </c>
      <c r="D117" s="16">
        <v>15.424657534246576</v>
      </c>
      <c r="E117" s="16">
        <v>1.9924706063576929</v>
      </c>
      <c r="G117" s="14" t="s">
        <v>541</v>
      </c>
      <c r="H117" s="10">
        <v>73</v>
      </c>
      <c r="I117" s="16">
        <v>17.575342465753419</v>
      </c>
      <c r="J117" s="16">
        <v>1.7233511299788529</v>
      </c>
    </row>
    <row r="119" spans="2:10" ht="70.5">
      <c r="B119" s="21" t="s">
        <v>507</v>
      </c>
      <c r="C119" s="7"/>
      <c r="D119" s="7"/>
      <c r="G119" s="9"/>
      <c r="H119" s="7"/>
    </row>
    <row r="120" spans="2:10">
      <c r="B120" s="22" t="s">
        <v>508</v>
      </c>
      <c r="C120" s="7"/>
      <c r="D120" s="7"/>
      <c r="G120" s="22" t="s">
        <v>509</v>
      </c>
      <c r="H120" s="7"/>
      <c r="I120" s="7"/>
    </row>
    <row r="121" spans="2:10">
      <c r="B121" s="18"/>
      <c r="C121" s="23" t="s">
        <v>526</v>
      </c>
      <c r="D121" s="23" t="s">
        <v>532</v>
      </c>
      <c r="E121" s="24" t="s">
        <v>502</v>
      </c>
      <c r="G121" s="18"/>
      <c r="H121" s="23" t="s">
        <v>526</v>
      </c>
      <c r="I121" s="23" t="s">
        <v>532</v>
      </c>
      <c r="J121" s="24" t="s">
        <v>502</v>
      </c>
    </row>
    <row r="122" spans="2:10">
      <c r="B122" s="14" t="s">
        <v>533</v>
      </c>
      <c r="C122" s="10"/>
      <c r="D122" s="13"/>
      <c r="E122" s="16"/>
      <c r="G122" s="14" t="s">
        <v>533</v>
      </c>
      <c r="H122" s="10"/>
      <c r="I122" s="13"/>
      <c r="J122" s="16"/>
    </row>
    <row r="123" spans="2:10">
      <c r="B123" s="14" t="s">
        <v>534</v>
      </c>
      <c r="C123" s="10">
        <v>85</v>
      </c>
      <c r="D123" s="16">
        <v>7.7058823529411793</v>
      </c>
      <c r="E123" s="16">
        <v>3.2249899572075633</v>
      </c>
      <c r="G123" s="14" t="s">
        <v>534</v>
      </c>
      <c r="H123" s="10">
        <v>44</v>
      </c>
      <c r="I123" s="16">
        <v>6.3409090909090917</v>
      </c>
      <c r="J123" s="16">
        <v>3.9880238261644028</v>
      </c>
    </row>
    <row r="124" spans="2:10">
      <c r="B124" s="14" t="s">
        <v>535</v>
      </c>
      <c r="C124" s="10">
        <v>320</v>
      </c>
      <c r="D124" s="16">
        <v>6.6781250000000014</v>
      </c>
      <c r="E124" s="16">
        <v>3.1001298764380327</v>
      </c>
      <c r="G124" s="14" t="s">
        <v>535</v>
      </c>
      <c r="H124" s="10">
        <v>187</v>
      </c>
      <c r="I124" s="16">
        <v>3.9946524064171101</v>
      </c>
      <c r="J124" s="16">
        <v>3.5763520282743455</v>
      </c>
    </row>
    <row r="125" spans="2:10">
      <c r="B125" s="14" t="s">
        <v>536</v>
      </c>
      <c r="C125" s="12"/>
      <c r="D125" s="17"/>
      <c r="E125" s="10"/>
      <c r="G125" s="14" t="s">
        <v>536</v>
      </c>
      <c r="H125" s="12"/>
      <c r="I125" s="17"/>
      <c r="J125" s="10"/>
    </row>
    <row r="126" spans="2:10">
      <c r="B126" s="14" t="s">
        <v>537</v>
      </c>
      <c r="C126" s="13"/>
      <c r="D126" s="17"/>
      <c r="E126" s="10"/>
      <c r="G126" s="14" t="s">
        <v>537</v>
      </c>
      <c r="H126" s="10">
        <v>101</v>
      </c>
      <c r="I126" s="16">
        <v>4.891089108910891</v>
      </c>
      <c r="J126" s="16">
        <v>3.859795305709901</v>
      </c>
    </row>
    <row r="127" spans="2:10">
      <c r="B127" s="14" t="s">
        <v>538</v>
      </c>
      <c r="C127" s="13"/>
      <c r="D127" s="17"/>
      <c r="E127" s="10"/>
      <c r="G127" s="14" t="s">
        <v>538</v>
      </c>
      <c r="H127" s="10">
        <v>125</v>
      </c>
      <c r="I127" s="16">
        <v>4.0000000000000009</v>
      </c>
      <c r="J127" s="16">
        <v>3.5965933702557669</v>
      </c>
    </row>
    <row r="128" spans="2:10">
      <c r="B128" s="14" t="s">
        <v>539</v>
      </c>
      <c r="C128" s="10">
        <v>157</v>
      </c>
      <c r="D128" s="16">
        <v>7.3375796178343959</v>
      </c>
      <c r="E128" s="16">
        <v>3.1856129710988417</v>
      </c>
      <c r="G128" s="14" t="s">
        <v>539</v>
      </c>
      <c r="H128" s="10">
        <v>4</v>
      </c>
      <c r="I128" s="16">
        <v>7</v>
      </c>
      <c r="J128" s="16">
        <v>5.5976185412488881</v>
      </c>
    </row>
    <row r="129" spans="2:10">
      <c r="B129" s="14" t="s">
        <v>540</v>
      </c>
      <c r="C129" s="10">
        <v>94</v>
      </c>
      <c r="D129" s="16">
        <v>8.0531914893616996</v>
      </c>
      <c r="E129" s="16">
        <v>2.9851497009582433</v>
      </c>
      <c r="G129" s="14" t="s">
        <v>540</v>
      </c>
      <c r="H129" s="13"/>
      <c r="I129" s="17"/>
      <c r="J129" s="10"/>
    </row>
    <row r="130" spans="2:10">
      <c r="B130" s="14" t="s">
        <v>541</v>
      </c>
      <c r="C130" s="10">
        <v>153</v>
      </c>
      <c r="D130" s="16">
        <v>5.7450980392156845</v>
      </c>
      <c r="E130" s="16">
        <v>2.8458867172518194</v>
      </c>
      <c r="G130" s="14" t="s">
        <v>541</v>
      </c>
      <c r="H130" s="13"/>
      <c r="I130" s="17"/>
      <c r="J130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topLeftCell="A7" workbookViewId="0">
      <selection activeCell="D13" sqref="D13"/>
    </sheetView>
  </sheetViews>
  <sheetFormatPr defaultColWidth="9.125" defaultRowHeight="22.5"/>
  <cols>
    <col min="1" max="1" width="9.125" style="15"/>
    <col min="2" max="2" width="10.375" style="15" bestFit="1" customWidth="1"/>
    <col min="3" max="3" width="10.125" style="15" customWidth="1"/>
    <col min="4" max="16384" width="9.125" style="15"/>
  </cols>
  <sheetData>
    <row r="1" spans="1:13" ht="30.75">
      <c r="A1" s="35" t="s">
        <v>545</v>
      </c>
    </row>
    <row r="4" spans="1:13">
      <c r="B4" s="18"/>
      <c r="C4" s="18"/>
      <c r="D4" s="23" t="s">
        <v>526</v>
      </c>
      <c r="E4" s="24" t="s">
        <v>532</v>
      </c>
      <c r="F4" s="24" t="s">
        <v>502</v>
      </c>
      <c r="G4" s="20" t="s">
        <v>542</v>
      </c>
      <c r="H4" s="20" t="s">
        <v>543</v>
      </c>
      <c r="I4" s="23" t="s">
        <v>531</v>
      </c>
      <c r="J4" s="24" t="s">
        <v>528</v>
      </c>
      <c r="K4" s="24" t="s">
        <v>529</v>
      </c>
      <c r="L4" s="24" t="s">
        <v>530</v>
      </c>
      <c r="M4" s="20" t="s">
        <v>503</v>
      </c>
    </row>
    <row r="5" spans="1:13">
      <c r="B5" s="10" t="s">
        <v>0</v>
      </c>
      <c r="C5" s="10" t="s">
        <v>504</v>
      </c>
      <c r="D5" s="11">
        <v>330</v>
      </c>
      <c r="E5" s="16">
        <v>13.718181818181819</v>
      </c>
      <c r="F5" s="16">
        <v>2.8693914021118485</v>
      </c>
      <c r="G5" s="25">
        <v>5</v>
      </c>
      <c r="H5" s="25">
        <v>20</v>
      </c>
      <c r="I5" s="26">
        <v>0.10207085084744084</v>
      </c>
      <c r="J5" s="26">
        <v>0.13423244741625615</v>
      </c>
      <c r="K5" s="26">
        <v>-0.3194098650360897</v>
      </c>
      <c r="L5" s="26">
        <v>0.26767213952351643</v>
      </c>
      <c r="M5" s="11">
        <v>0.77</v>
      </c>
    </row>
    <row r="6" spans="1:13">
      <c r="B6" s="10"/>
      <c r="C6" s="10" t="s">
        <v>506</v>
      </c>
      <c r="D6" s="11">
        <v>330</v>
      </c>
      <c r="E6" s="26">
        <v>17.133333333333333</v>
      </c>
      <c r="F6" s="26">
        <v>2.0644135837525797</v>
      </c>
      <c r="G6" s="25">
        <v>8</v>
      </c>
      <c r="H6" s="25">
        <v>20</v>
      </c>
      <c r="I6" s="26">
        <v>-0.94946034554376235</v>
      </c>
      <c r="J6" s="26">
        <v>0.13423244741625615</v>
      </c>
      <c r="K6" s="26">
        <v>1.5274785122630494</v>
      </c>
      <c r="L6" s="26">
        <v>0.26767213952351643</v>
      </c>
      <c r="M6" s="11">
        <v>0.65</v>
      </c>
    </row>
    <row r="7" spans="1:13">
      <c r="B7" s="10" t="s">
        <v>2</v>
      </c>
      <c r="C7" s="10" t="s">
        <v>504</v>
      </c>
      <c r="D7" s="41">
        <v>331</v>
      </c>
      <c r="E7" s="26">
        <v>15.432024169184288</v>
      </c>
      <c r="F7" s="26">
        <v>2.3964750274079307</v>
      </c>
      <c r="G7" s="25">
        <v>8</v>
      </c>
      <c r="H7" s="25">
        <v>20</v>
      </c>
      <c r="I7" s="26">
        <v>-0.16215500782514952</v>
      </c>
      <c r="J7" s="26">
        <v>0.13403134254439139</v>
      </c>
      <c r="K7" s="26">
        <v>-0.32768719586604572</v>
      </c>
      <c r="L7" s="26">
        <v>0.26727344696594491</v>
      </c>
      <c r="M7" s="11">
        <v>0.62</v>
      </c>
    </row>
    <row r="8" spans="1:13">
      <c r="B8" s="10"/>
      <c r="C8" s="10" t="s">
        <v>506</v>
      </c>
      <c r="D8" s="11">
        <v>331</v>
      </c>
      <c r="E8" s="16">
        <v>14.160120845921451</v>
      </c>
      <c r="F8" s="16">
        <v>2.4670640108916628</v>
      </c>
      <c r="G8" s="25">
        <v>8</v>
      </c>
      <c r="H8" s="25">
        <v>20</v>
      </c>
      <c r="I8" s="17">
        <v>0.13133022278093931</v>
      </c>
      <c r="J8" s="17">
        <v>0.13403134254439139</v>
      </c>
      <c r="K8" s="17">
        <v>-3.0763543163521652E-2</v>
      </c>
      <c r="L8" s="17">
        <v>0.26727344696594491</v>
      </c>
      <c r="M8" s="11">
        <v>0.63</v>
      </c>
    </row>
    <row r="9" spans="1:13">
      <c r="B9" s="10" t="s">
        <v>3</v>
      </c>
      <c r="C9" s="10" t="s">
        <v>504</v>
      </c>
      <c r="D9" s="11">
        <v>330</v>
      </c>
      <c r="E9" s="16">
        <v>17.593939393939394</v>
      </c>
      <c r="F9" s="16">
        <v>1.8594929193972172</v>
      </c>
      <c r="G9" s="25">
        <v>9</v>
      </c>
      <c r="H9" s="25">
        <v>20</v>
      </c>
      <c r="I9" s="17">
        <v>-1.2747184901986783</v>
      </c>
      <c r="J9" s="17">
        <v>0.13423244741625615</v>
      </c>
      <c r="K9" s="17">
        <v>2.4935282546971926</v>
      </c>
      <c r="L9" s="17">
        <v>0.26767213952351643</v>
      </c>
      <c r="M9" s="11">
        <v>0.62</v>
      </c>
    </row>
    <row r="10" spans="1:13">
      <c r="B10" s="10"/>
      <c r="C10" s="10" t="s">
        <v>506</v>
      </c>
      <c r="D10" s="11">
        <v>331</v>
      </c>
      <c r="E10" s="16">
        <v>14.492447129909365</v>
      </c>
      <c r="F10" s="16">
        <v>2.4598171389444312</v>
      </c>
      <c r="G10" s="25">
        <v>7</v>
      </c>
      <c r="H10" s="25">
        <v>20</v>
      </c>
      <c r="I10" s="17">
        <v>0.20025298879271372</v>
      </c>
      <c r="J10" s="17">
        <v>0.13403134254439139</v>
      </c>
      <c r="K10" s="17">
        <v>-0.30775122418431883</v>
      </c>
      <c r="L10" s="17">
        <v>0.26727344696594491</v>
      </c>
      <c r="M10" s="11">
        <v>0.62</v>
      </c>
    </row>
    <row r="11" spans="1:13">
      <c r="B11" s="10" t="s">
        <v>4</v>
      </c>
      <c r="C11" s="10" t="s">
        <v>504</v>
      </c>
      <c r="D11" s="11">
        <v>323</v>
      </c>
      <c r="E11" s="16">
        <v>13.461300309597522</v>
      </c>
      <c r="F11" s="16">
        <v>2.8829474295560358</v>
      </c>
      <c r="G11" s="25">
        <v>6</v>
      </c>
      <c r="H11" s="25">
        <v>20</v>
      </c>
      <c r="I11" s="17">
        <v>0.25765093911971754</v>
      </c>
      <c r="J11" s="17">
        <v>0.13566599390556772</v>
      </c>
      <c r="K11" s="17">
        <v>-0.48226654884449188</v>
      </c>
      <c r="L11" s="17">
        <v>0.27051386312533188</v>
      </c>
      <c r="M11" s="11">
        <v>0.77</v>
      </c>
    </row>
    <row r="12" spans="1:13">
      <c r="B12" s="10"/>
      <c r="C12" s="10" t="s">
        <v>506</v>
      </c>
      <c r="D12" s="11">
        <v>331</v>
      </c>
      <c r="E12" s="16">
        <v>15.154078549848943</v>
      </c>
      <c r="F12" s="16">
        <v>2.5896893425237169</v>
      </c>
      <c r="G12" s="25">
        <v>8</v>
      </c>
      <c r="H12" s="25">
        <v>20</v>
      </c>
      <c r="I12" s="17">
        <v>-0.13397251660147386</v>
      </c>
      <c r="J12" s="17">
        <v>0.13403134254439139</v>
      </c>
      <c r="K12" s="17">
        <v>-0.18451855176708845</v>
      </c>
      <c r="L12" s="17">
        <v>0.26727344696594491</v>
      </c>
      <c r="M12" s="11">
        <v>0.74</v>
      </c>
    </row>
    <row r="13" spans="1:13">
      <c r="B13" s="10" t="s">
        <v>5</v>
      </c>
      <c r="C13" s="10" t="s">
        <v>504</v>
      </c>
      <c r="D13" s="11">
        <v>373</v>
      </c>
      <c r="E13" s="16">
        <v>16.844504021447737</v>
      </c>
      <c r="F13" s="16">
        <v>2.580416962870292</v>
      </c>
      <c r="G13" s="25">
        <v>8</v>
      </c>
      <c r="H13" s="25">
        <v>20</v>
      </c>
      <c r="I13" s="17">
        <v>-0.78697850234121913</v>
      </c>
      <c r="J13" s="17">
        <v>0.12632369856496048</v>
      </c>
      <c r="K13" s="17">
        <v>0.12470063856761482</v>
      </c>
      <c r="L13" s="17">
        <v>0.25198537613659772</v>
      </c>
      <c r="M13" s="11">
        <v>0.76</v>
      </c>
    </row>
    <row r="14" spans="1:13">
      <c r="B14" s="10"/>
      <c r="C14" s="10" t="s">
        <v>506</v>
      </c>
      <c r="D14" s="11">
        <v>380</v>
      </c>
      <c r="E14" s="16">
        <v>17.852631578947367</v>
      </c>
      <c r="F14" s="16">
        <v>2.1621274632495351</v>
      </c>
      <c r="G14" s="25">
        <v>10</v>
      </c>
      <c r="H14" s="25">
        <v>20</v>
      </c>
      <c r="I14" s="17">
        <v>-1.1975822024782032</v>
      </c>
      <c r="J14" s="17">
        <v>0.12516394807594614</v>
      </c>
      <c r="K14" s="17">
        <v>1.2431467329786692</v>
      </c>
      <c r="L14" s="17">
        <v>0.24968376379662391</v>
      </c>
      <c r="M14" s="11">
        <v>0.73</v>
      </c>
    </row>
    <row r="15" spans="1:13">
      <c r="B15" s="10" t="s">
        <v>111</v>
      </c>
      <c r="C15" s="10" t="s">
        <v>504</v>
      </c>
      <c r="D15" s="11">
        <v>315</v>
      </c>
      <c r="E15" s="16">
        <v>16.482539682539684</v>
      </c>
      <c r="F15" s="16">
        <v>2.052382465391942</v>
      </c>
      <c r="G15" s="25">
        <v>10</v>
      </c>
      <c r="H15" s="25">
        <v>20</v>
      </c>
      <c r="I15" s="17">
        <v>-0.47086528563241997</v>
      </c>
      <c r="J15" s="17">
        <v>0.13736195271268758</v>
      </c>
      <c r="K15" s="17">
        <v>-1.4099694835405152E-2</v>
      </c>
      <c r="L15" s="17">
        <v>0.27387508848896019</v>
      </c>
      <c r="M15" s="11">
        <v>0.54</v>
      </c>
    </row>
    <row r="16" spans="1:13">
      <c r="B16" s="10"/>
      <c r="C16" s="10" t="s">
        <v>506</v>
      </c>
      <c r="D16" s="11">
        <v>318</v>
      </c>
      <c r="E16" s="16">
        <v>17.713836477987421</v>
      </c>
      <c r="F16" s="16">
        <v>1.8103793975522267</v>
      </c>
      <c r="G16" s="25">
        <v>12</v>
      </c>
      <c r="H16" s="25">
        <v>20</v>
      </c>
      <c r="I16" s="17">
        <v>-0.44065058751517328</v>
      </c>
      <c r="J16" s="17">
        <v>0.1367185416656691</v>
      </c>
      <c r="K16" s="17">
        <v>-0.55243977280059908</v>
      </c>
      <c r="L16" s="17">
        <v>0.27259999748620217</v>
      </c>
      <c r="M16" s="11">
        <v>0.7</v>
      </c>
    </row>
    <row r="17" spans="2:13">
      <c r="B17" s="10" t="s">
        <v>124</v>
      </c>
      <c r="C17" s="10" t="s">
        <v>504</v>
      </c>
      <c r="D17" s="11">
        <v>318</v>
      </c>
      <c r="E17" s="16">
        <v>16.437106918238992</v>
      </c>
      <c r="F17" s="16">
        <v>2.1609103543438231</v>
      </c>
      <c r="G17" s="25">
        <v>6</v>
      </c>
      <c r="H17" s="25">
        <v>20</v>
      </c>
      <c r="I17" s="17">
        <v>-0.82069728136994113</v>
      </c>
      <c r="J17" s="17">
        <v>0.1367185416656691</v>
      </c>
      <c r="K17" s="17">
        <v>1.7734268634093671</v>
      </c>
      <c r="L17" s="17">
        <v>0.27259999748620217</v>
      </c>
      <c r="M17" s="11">
        <v>0.64</v>
      </c>
    </row>
    <row r="18" spans="2:13">
      <c r="B18" s="10"/>
      <c r="C18" s="10" t="s">
        <v>506</v>
      </c>
      <c r="D18" s="11">
        <v>319</v>
      </c>
      <c r="E18" s="16">
        <v>17.4012539184953</v>
      </c>
      <c r="F18" s="16">
        <v>2.0099121499252117</v>
      </c>
      <c r="G18" s="25">
        <v>9</v>
      </c>
      <c r="H18" s="25">
        <v>20</v>
      </c>
      <c r="I18" s="17">
        <v>-0.99110778205963967</v>
      </c>
      <c r="J18" s="17">
        <v>0.13650607222097727</v>
      </c>
      <c r="K18" s="17">
        <v>1.3198028020374659</v>
      </c>
      <c r="L18" s="17">
        <v>0.27217890904924136</v>
      </c>
      <c r="M18" s="11">
        <v>0.62</v>
      </c>
    </row>
    <row r="19" spans="2:13">
      <c r="B19" s="10" t="s">
        <v>135</v>
      </c>
      <c r="C19" s="10" t="s">
        <v>504</v>
      </c>
      <c r="D19" s="11">
        <v>316</v>
      </c>
      <c r="E19" s="16">
        <v>14.344936708860761</v>
      </c>
      <c r="F19" s="16">
        <v>2.4348018391609441</v>
      </c>
      <c r="G19" s="25">
        <v>10</v>
      </c>
      <c r="H19" s="25">
        <v>20</v>
      </c>
      <c r="I19" s="17">
        <v>0.16459240409631587</v>
      </c>
      <c r="J19" s="17">
        <v>0.13714647407430208</v>
      </c>
      <c r="K19" s="17">
        <v>-0.47027849462694948</v>
      </c>
      <c r="L19" s="17">
        <v>0.27344807185637215</v>
      </c>
      <c r="M19" s="11">
        <v>0.7</v>
      </c>
    </row>
    <row r="20" spans="2:13">
      <c r="B20" s="10"/>
      <c r="C20" s="10" t="s">
        <v>506</v>
      </c>
      <c r="D20" s="11">
        <v>318</v>
      </c>
      <c r="E20" s="16">
        <v>17.223270440251572</v>
      </c>
      <c r="F20" s="16">
        <v>1.6672270549671142</v>
      </c>
      <c r="G20" s="25">
        <v>12</v>
      </c>
      <c r="H20" s="25">
        <v>20</v>
      </c>
      <c r="I20" s="17">
        <v>-0.14436031747446598</v>
      </c>
      <c r="J20" s="17">
        <v>0.1367185416656691</v>
      </c>
      <c r="K20" s="17">
        <v>-0.65988456882096158</v>
      </c>
      <c r="L20" s="17">
        <v>0.27259999748620217</v>
      </c>
      <c r="M20" s="11">
        <v>0.61</v>
      </c>
    </row>
    <row r="21" spans="2:13">
      <c r="B21" s="10" t="s">
        <v>144</v>
      </c>
      <c r="C21" s="10" t="s">
        <v>504</v>
      </c>
      <c r="D21" s="11">
        <v>316</v>
      </c>
      <c r="E21" s="16">
        <v>13.955696202531646</v>
      </c>
      <c r="F21" s="16">
        <v>2.251898491351378</v>
      </c>
      <c r="G21" s="25">
        <v>8</v>
      </c>
      <c r="H21" s="25">
        <v>20</v>
      </c>
      <c r="I21" s="17">
        <v>-1.6691766158641156E-2</v>
      </c>
      <c r="J21" s="17">
        <v>0.13714647407430208</v>
      </c>
      <c r="K21" s="17">
        <v>-6.3769587358356861E-2</v>
      </c>
      <c r="L21" s="17">
        <v>0.27344807185637215</v>
      </c>
      <c r="M21" s="11">
        <v>0.62</v>
      </c>
    </row>
    <row r="22" spans="2:13">
      <c r="B22" s="10"/>
      <c r="C22" s="10" t="s">
        <v>506</v>
      </c>
      <c r="D22" s="11">
        <v>314</v>
      </c>
      <c r="E22" s="16">
        <v>17.11783439490446</v>
      </c>
      <c r="F22" s="16">
        <v>2.0148332741562207</v>
      </c>
      <c r="G22" s="25">
        <v>7</v>
      </c>
      <c r="H22" s="25">
        <v>20</v>
      </c>
      <c r="I22" s="17">
        <v>-0.58679003141239139</v>
      </c>
      <c r="J22" s="17">
        <v>0.1375784502341825</v>
      </c>
      <c r="K22" s="17">
        <v>1.253914126876416</v>
      </c>
      <c r="L22" s="17">
        <v>0.27430411216674455</v>
      </c>
      <c r="M22" s="11">
        <v>0.72</v>
      </c>
    </row>
    <row r="23" spans="2:13">
      <c r="B23" s="42" t="s">
        <v>508</v>
      </c>
      <c r="C23" s="43"/>
      <c r="D23" s="11">
        <v>405</v>
      </c>
      <c r="E23" s="16">
        <v>6.8938271604938279</v>
      </c>
      <c r="F23" s="16">
        <v>3.1506853599461966</v>
      </c>
      <c r="G23" s="27">
        <v>0</v>
      </c>
      <c r="H23" s="27">
        <v>15</v>
      </c>
      <c r="I23" s="17">
        <v>0.26428254407461554</v>
      </c>
      <c r="J23" s="17">
        <v>0.12126855368015317</v>
      </c>
      <c r="K23" s="17">
        <v>-0.44900826359414309</v>
      </c>
      <c r="L23" s="17">
        <v>0.24195073071359488</v>
      </c>
      <c r="M23" s="11">
        <v>0.71</v>
      </c>
    </row>
    <row r="24" spans="2:13">
      <c r="B24" s="42" t="s">
        <v>509</v>
      </c>
      <c r="C24" s="43"/>
      <c r="D24" s="11">
        <v>232</v>
      </c>
      <c r="E24" s="16">
        <v>4.4568965517241379</v>
      </c>
      <c r="F24" s="16">
        <v>3.7633278111746189</v>
      </c>
      <c r="G24" s="27">
        <v>0</v>
      </c>
      <c r="H24" s="27">
        <v>16</v>
      </c>
      <c r="I24" s="17">
        <v>0.95147552734282159</v>
      </c>
      <c r="J24" s="17">
        <v>0.15979007401832312</v>
      </c>
      <c r="K24" s="17">
        <v>0.1291896622699133</v>
      </c>
      <c r="L24" s="17">
        <v>0.31825250438121977</v>
      </c>
      <c r="M24" s="17">
        <v>0.84</v>
      </c>
    </row>
  </sheetData>
  <mergeCells count="2">
    <mergeCell ref="B23:C23"/>
    <mergeCell ref="B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opLeftCell="A19" workbookViewId="0">
      <selection activeCell="B26" sqref="B26"/>
    </sheetView>
  </sheetViews>
  <sheetFormatPr defaultRowHeight="14.25"/>
  <cols>
    <col min="2" max="2" width="67" customWidth="1"/>
  </cols>
  <sheetData>
    <row r="1" spans="1:15" ht="15" thickBot="1">
      <c r="A1" t="s">
        <v>207</v>
      </c>
      <c r="B1" t="s">
        <v>208</v>
      </c>
      <c r="C1" t="s">
        <v>209</v>
      </c>
      <c r="D1" t="s">
        <v>210</v>
      </c>
      <c r="E1" t="s">
        <v>202</v>
      </c>
      <c r="F1" t="s">
        <v>203</v>
      </c>
      <c r="G1" t="s">
        <v>204</v>
      </c>
      <c r="K1" t="s">
        <v>238</v>
      </c>
      <c r="L1" t="s">
        <v>239</v>
      </c>
      <c r="M1" t="s">
        <v>240</v>
      </c>
      <c r="N1" t="s">
        <v>241</v>
      </c>
      <c r="O1" t="s">
        <v>410</v>
      </c>
    </row>
    <row r="2" spans="1:15" ht="23.25" thickBot="1">
      <c r="A2">
        <v>2</v>
      </c>
      <c r="B2" s="3" t="s">
        <v>65</v>
      </c>
      <c r="C2" s="1" t="s">
        <v>0</v>
      </c>
      <c r="D2" s="1"/>
      <c r="E2">
        <v>1</v>
      </c>
      <c r="H2" t="s">
        <v>225</v>
      </c>
      <c r="I2" s="5">
        <v>1</v>
      </c>
      <c r="J2" t="str">
        <f t="shared" ref="J2:J33" si="0" xml:space="preserve"> H2&amp;I2</f>
        <v>adelig1</v>
      </c>
      <c r="K2" t="str">
        <f t="shared" ref="K2:K33" si="1" xml:space="preserve"> "a"&amp;A2</f>
        <v>a2</v>
      </c>
      <c r="L2" t="str">
        <f xml:space="preserve"> "a"&amp;E2</f>
        <v>a1</v>
      </c>
      <c r="O2" t="s">
        <v>360</v>
      </c>
    </row>
    <row r="3" spans="1:15" ht="23.25" thickBot="1">
      <c r="A3">
        <v>7</v>
      </c>
      <c r="B3" s="4" t="s">
        <v>60</v>
      </c>
      <c r="C3" s="2" t="s">
        <v>0</v>
      </c>
      <c r="D3" s="2"/>
      <c r="E3">
        <v>5</v>
      </c>
      <c r="H3" t="s">
        <v>225</v>
      </c>
      <c r="I3" s="5">
        <v>4</v>
      </c>
      <c r="J3" t="str">
        <f t="shared" si="0"/>
        <v>adelig4</v>
      </c>
      <c r="K3" t="str">
        <f t="shared" si="1"/>
        <v>a7</v>
      </c>
      <c r="L3" t="str">
        <f xml:space="preserve"> "a"&amp;E3</f>
        <v>a5</v>
      </c>
      <c r="O3" t="s">
        <v>360</v>
      </c>
    </row>
    <row r="4" spans="1:15" ht="23.25" thickBot="1">
      <c r="A4">
        <v>12</v>
      </c>
      <c r="B4" s="4" t="s">
        <v>57</v>
      </c>
      <c r="C4" s="2" t="s">
        <v>0</v>
      </c>
      <c r="D4" s="2"/>
      <c r="E4">
        <v>8</v>
      </c>
      <c r="H4" t="s">
        <v>225</v>
      </c>
      <c r="I4" s="5">
        <v>5</v>
      </c>
      <c r="J4" t="str">
        <f t="shared" si="0"/>
        <v>adelig5</v>
      </c>
      <c r="K4" t="str">
        <f t="shared" si="1"/>
        <v>a12</v>
      </c>
      <c r="L4" t="str">
        <f xml:space="preserve"> "a"&amp;E4</f>
        <v>a8</v>
      </c>
      <c r="O4" t="s">
        <v>360</v>
      </c>
    </row>
    <row r="5" spans="1:15" ht="23.25" thickBot="1">
      <c r="A5">
        <v>14</v>
      </c>
      <c r="B5" s="4" t="s">
        <v>63</v>
      </c>
      <c r="C5" s="2" t="s">
        <v>0</v>
      </c>
      <c r="D5" s="2"/>
      <c r="E5">
        <v>9</v>
      </c>
      <c r="H5" t="s">
        <v>225</v>
      </c>
      <c r="I5" s="5">
        <v>6</v>
      </c>
      <c r="J5" t="str">
        <f t="shared" si="0"/>
        <v>adelig6</v>
      </c>
      <c r="K5" t="str">
        <f t="shared" si="1"/>
        <v>a14</v>
      </c>
      <c r="L5" t="str">
        <f xml:space="preserve"> "a"&amp;E5</f>
        <v>a9</v>
      </c>
      <c r="O5" t="s">
        <v>360</v>
      </c>
    </row>
    <row r="6" spans="1:15" ht="23.25" thickBot="1">
      <c r="A6">
        <v>50</v>
      </c>
      <c r="B6" s="4" t="s">
        <v>61</v>
      </c>
      <c r="C6" s="2" t="s">
        <v>0</v>
      </c>
      <c r="D6" s="2"/>
      <c r="E6">
        <v>19</v>
      </c>
      <c r="H6" t="s">
        <v>225</v>
      </c>
      <c r="I6" s="5">
        <v>10</v>
      </c>
      <c r="J6" t="str">
        <f t="shared" si="0"/>
        <v>adelig10</v>
      </c>
      <c r="K6" t="str">
        <f t="shared" si="1"/>
        <v>a50</v>
      </c>
      <c r="L6" t="str">
        <f xml:space="preserve"> "a"&amp;E6</f>
        <v>a19</v>
      </c>
      <c r="O6" t="s">
        <v>360</v>
      </c>
    </row>
    <row r="7" spans="1:15" ht="23.25" thickBot="1">
      <c r="A7">
        <v>19</v>
      </c>
      <c r="B7" s="4" t="s">
        <v>82</v>
      </c>
      <c r="C7" s="2" t="s">
        <v>3</v>
      </c>
      <c r="D7" s="2"/>
      <c r="F7">
        <v>6</v>
      </c>
      <c r="H7" t="s">
        <v>226</v>
      </c>
      <c r="I7" s="5">
        <v>2</v>
      </c>
      <c r="J7" t="str">
        <f t="shared" si="0"/>
        <v>ahones2</v>
      </c>
      <c r="K7" t="str">
        <f t="shared" si="1"/>
        <v>a19</v>
      </c>
      <c r="M7" t="str">
        <f xml:space="preserve"> "a"&amp;F7</f>
        <v>a6</v>
      </c>
      <c r="O7" t="s">
        <v>360</v>
      </c>
    </row>
    <row r="8" spans="1:15" ht="23.25" thickBot="1">
      <c r="A8">
        <v>25</v>
      </c>
      <c r="B8" s="4" t="s">
        <v>85</v>
      </c>
      <c r="C8" s="2" t="s">
        <v>3</v>
      </c>
      <c r="D8" s="2" t="s">
        <v>1</v>
      </c>
      <c r="F8">
        <v>9</v>
      </c>
      <c r="H8" t="s">
        <v>226</v>
      </c>
      <c r="I8" s="5">
        <v>4</v>
      </c>
      <c r="J8" t="str">
        <f t="shared" si="0"/>
        <v>ahones4</v>
      </c>
      <c r="K8" t="str">
        <f t="shared" si="1"/>
        <v>a25</v>
      </c>
      <c r="M8" t="str">
        <f xml:space="preserve"> "a"&amp;F8</f>
        <v>a9</v>
      </c>
      <c r="O8" t="s">
        <v>360</v>
      </c>
    </row>
    <row r="9" spans="1:15" ht="23.25" thickBot="1">
      <c r="A9">
        <v>45</v>
      </c>
      <c r="B9" s="4" t="s">
        <v>76</v>
      </c>
      <c r="C9" s="2" t="s">
        <v>3</v>
      </c>
      <c r="D9" s="2" t="s">
        <v>1</v>
      </c>
      <c r="F9">
        <v>18</v>
      </c>
      <c r="H9" t="s">
        <v>226</v>
      </c>
      <c r="I9" s="5">
        <v>6</v>
      </c>
      <c r="J9" t="str">
        <f t="shared" si="0"/>
        <v>ahones6</v>
      </c>
      <c r="K9" t="str">
        <f t="shared" si="1"/>
        <v>a45</v>
      </c>
      <c r="M9" t="str">
        <f xml:space="preserve"> "a"&amp;F9</f>
        <v>a18</v>
      </c>
      <c r="O9" t="s">
        <v>360</v>
      </c>
    </row>
    <row r="10" spans="1:15" ht="23.25" thickBot="1">
      <c r="A10">
        <v>49</v>
      </c>
      <c r="B10" s="4" t="s">
        <v>78</v>
      </c>
      <c r="C10" s="2" t="s">
        <v>3</v>
      </c>
      <c r="D10" s="2" t="s">
        <v>1</v>
      </c>
      <c r="F10">
        <v>20</v>
      </c>
      <c r="H10" t="s">
        <v>226</v>
      </c>
      <c r="I10" s="5">
        <v>7</v>
      </c>
      <c r="J10" t="str">
        <f t="shared" si="0"/>
        <v>ahones7</v>
      </c>
      <c r="K10" t="str">
        <f t="shared" si="1"/>
        <v>a49</v>
      </c>
      <c r="M10" t="str">
        <f xml:space="preserve"> "a"&amp;F10</f>
        <v>a20</v>
      </c>
      <c r="O10" t="s">
        <v>360</v>
      </c>
    </row>
    <row r="11" spans="1:15" ht="23.25" thickBot="1">
      <c r="A11">
        <v>51</v>
      </c>
      <c r="B11" s="4" t="s">
        <v>79</v>
      </c>
      <c r="C11" s="2" t="s">
        <v>3</v>
      </c>
      <c r="D11" s="2" t="s">
        <v>1</v>
      </c>
      <c r="F11">
        <v>21</v>
      </c>
      <c r="H11" t="s">
        <v>226</v>
      </c>
      <c r="I11" s="5">
        <v>8</v>
      </c>
      <c r="J11" t="str">
        <f t="shared" si="0"/>
        <v>ahones8</v>
      </c>
      <c r="K11" t="str">
        <f t="shared" si="1"/>
        <v>a51</v>
      </c>
      <c r="M11" t="str">
        <f xml:space="preserve"> "a"&amp;F11</f>
        <v>a21</v>
      </c>
      <c r="O11" t="s">
        <v>360</v>
      </c>
    </row>
    <row r="12" spans="1:15" ht="23.25" thickBot="1">
      <c r="A12">
        <v>17</v>
      </c>
      <c r="B12" s="4" t="s">
        <v>73</v>
      </c>
      <c r="C12" s="2" t="s">
        <v>2</v>
      </c>
      <c r="D12" s="2" t="s">
        <v>1</v>
      </c>
      <c r="E12">
        <v>10</v>
      </c>
      <c r="H12" t="s">
        <v>227</v>
      </c>
      <c r="I12" s="5">
        <v>4</v>
      </c>
      <c r="J12" t="str">
        <f t="shared" si="0"/>
        <v>aecon4</v>
      </c>
      <c r="K12" t="str">
        <f t="shared" si="1"/>
        <v>a17</v>
      </c>
      <c r="L12" t="str">
        <f xml:space="preserve"> "a"&amp;E12</f>
        <v>a10</v>
      </c>
      <c r="O12" t="s">
        <v>360</v>
      </c>
    </row>
    <row r="13" spans="1:15" ht="23.25" thickBot="1">
      <c r="A13">
        <v>21</v>
      </c>
      <c r="B13" s="4" t="s">
        <v>75</v>
      </c>
      <c r="C13" s="2" t="s">
        <v>2</v>
      </c>
      <c r="D13" s="2" t="s">
        <v>1</v>
      </c>
      <c r="E13">
        <v>11</v>
      </c>
      <c r="H13" t="s">
        <v>227</v>
      </c>
      <c r="I13" s="5">
        <v>5</v>
      </c>
      <c r="J13" t="str">
        <f t="shared" si="0"/>
        <v>aecon5</v>
      </c>
      <c r="K13" t="str">
        <f t="shared" si="1"/>
        <v>a21</v>
      </c>
      <c r="L13" t="str">
        <f xml:space="preserve"> "a"&amp;E13</f>
        <v>a11</v>
      </c>
      <c r="O13" t="s">
        <v>360</v>
      </c>
    </row>
    <row r="14" spans="1:15" ht="23.25" thickBot="1">
      <c r="A14">
        <v>31</v>
      </c>
      <c r="B14" s="4" t="s">
        <v>70</v>
      </c>
      <c r="C14" s="2" t="s">
        <v>2</v>
      </c>
      <c r="D14" s="2" t="s">
        <v>1</v>
      </c>
      <c r="E14">
        <v>14</v>
      </c>
      <c r="H14" t="s">
        <v>227</v>
      </c>
      <c r="I14" s="5">
        <v>6</v>
      </c>
      <c r="J14" t="str">
        <f t="shared" si="0"/>
        <v>aecon6</v>
      </c>
      <c r="K14" t="str">
        <f t="shared" si="1"/>
        <v>a31</v>
      </c>
      <c r="L14" t="str">
        <f xml:space="preserve"> "a"&amp;E14</f>
        <v>a14</v>
      </c>
      <c r="O14" t="s">
        <v>360</v>
      </c>
    </row>
    <row r="15" spans="1:15" ht="23.25" thickBot="1">
      <c r="A15">
        <v>40</v>
      </c>
      <c r="B15" s="4" t="s">
        <v>72</v>
      </c>
      <c r="C15" s="2" t="s">
        <v>2</v>
      </c>
      <c r="D15" s="2" t="s">
        <v>1</v>
      </c>
      <c r="E15">
        <v>16</v>
      </c>
      <c r="H15" t="s">
        <v>227</v>
      </c>
      <c r="I15" s="5">
        <v>7</v>
      </c>
      <c r="J15" t="str">
        <f t="shared" si="0"/>
        <v>aecon7</v>
      </c>
      <c r="K15" t="str">
        <f t="shared" si="1"/>
        <v>a40</v>
      </c>
      <c r="L15" t="str">
        <f xml:space="preserve"> "a"&amp;E15</f>
        <v>a16</v>
      </c>
      <c r="O15" t="s">
        <v>360</v>
      </c>
    </row>
    <row r="16" spans="1:15" ht="23.25" thickBot="1">
      <c r="A16">
        <v>43</v>
      </c>
      <c r="B16" s="4" t="s">
        <v>68</v>
      </c>
      <c r="C16" s="2" t="s">
        <v>2</v>
      </c>
      <c r="D16" s="2" t="s">
        <v>1</v>
      </c>
      <c r="E16">
        <v>17</v>
      </c>
      <c r="H16" t="s">
        <v>227</v>
      </c>
      <c r="I16" s="5">
        <v>8</v>
      </c>
      <c r="J16" t="str">
        <f t="shared" si="0"/>
        <v>aecon8</v>
      </c>
      <c r="K16" t="str">
        <f t="shared" si="1"/>
        <v>a43</v>
      </c>
      <c r="L16" t="str">
        <f xml:space="preserve"> "a"&amp;E16</f>
        <v>a17</v>
      </c>
      <c r="O16" t="s">
        <v>360</v>
      </c>
    </row>
    <row r="17" spans="1:15" ht="23.25" thickBot="1">
      <c r="A17">
        <v>13</v>
      </c>
      <c r="B17" s="4" t="s">
        <v>90</v>
      </c>
      <c r="C17" s="2" t="s">
        <v>4</v>
      </c>
      <c r="D17" s="2"/>
      <c r="F17">
        <v>3</v>
      </c>
      <c r="H17" t="s">
        <v>228</v>
      </c>
      <c r="I17" s="5">
        <v>2</v>
      </c>
      <c r="J17" t="str">
        <f t="shared" si="0"/>
        <v>adisci2</v>
      </c>
      <c r="K17" t="str">
        <f t="shared" si="1"/>
        <v>a13</v>
      </c>
      <c r="M17" t="str">
        <f xml:space="preserve"> "a"&amp;F17</f>
        <v>a3</v>
      </c>
      <c r="O17" t="s">
        <v>360</v>
      </c>
    </row>
    <row r="18" spans="1:15" ht="23.25" thickBot="1">
      <c r="A18">
        <v>16</v>
      </c>
      <c r="B18" s="4" t="s">
        <v>93</v>
      </c>
      <c r="C18" s="2" t="s">
        <v>4</v>
      </c>
      <c r="D18" s="2"/>
      <c r="F18">
        <v>5</v>
      </c>
      <c r="H18" t="s">
        <v>228</v>
      </c>
      <c r="I18" s="5">
        <v>4</v>
      </c>
      <c r="J18" t="str">
        <f t="shared" si="0"/>
        <v>adisci4</v>
      </c>
      <c r="K18" t="str">
        <f t="shared" si="1"/>
        <v>a16</v>
      </c>
      <c r="M18" t="str">
        <f xml:space="preserve"> "a"&amp;F18</f>
        <v>a5</v>
      </c>
      <c r="O18" t="s">
        <v>360</v>
      </c>
    </row>
    <row r="19" spans="1:15" ht="23.25" thickBot="1">
      <c r="A19">
        <v>24</v>
      </c>
      <c r="B19" s="4" t="s">
        <v>91</v>
      </c>
      <c r="C19" s="2" t="s">
        <v>4</v>
      </c>
      <c r="D19" s="2"/>
      <c r="F19">
        <v>8</v>
      </c>
      <c r="H19" t="s">
        <v>228</v>
      </c>
      <c r="I19" s="5">
        <v>5</v>
      </c>
      <c r="J19" t="str">
        <f t="shared" si="0"/>
        <v>adisci5</v>
      </c>
      <c r="K19" t="str">
        <f t="shared" si="1"/>
        <v>a24</v>
      </c>
      <c r="M19" t="str">
        <f xml:space="preserve"> "a"&amp;F19</f>
        <v>a8</v>
      </c>
      <c r="O19" t="s">
        <v>360</v>
      </c>
    </row>
    <row r="20" spans="1:15" ht="23.25" thickBot="1">
      <c r="A20">
        <v>29</v>
      </c>
      <c r="B20" s="4" t="s">
        <v>92</v>
      </c>
      <c r="C20" s="2" t="s">
        <v>4</v>
      </c>
      <c r="D20" s="2" t="s">
        <v>1</v>
      </c>
      <c r="F20">
        <v>10</v>
      </c>
      <c r="H20" t="s">
        <v>228</v>
      </c>
      <c r="I20" s="5">
        <v>6</v>
      </c>
      <c r="J20" t="str">
        <f t="shared" si="0"/>
        <v>adisci6</v>
      </c>
      <c r="K20" t="str">
        <f t="shared" si="1"/>
        <v>a29</v>
      </c>
      <c r="M20" t="str">
        <f xml:space="preserve"> "a"&amp;F20</f>
        <v>a10</v>
      </c>
      <c r="O20" t="s">
        <v>360</v>
      </c>
    </row>
    <row r="21" spans="1:15" ht="23.25" thickBot="1">
      <c r="A21">
        <v>44</v>
      </c>
      <c r="B21" s="4" t="s">
        <v>86</v>
      </c>
      <c r="C21" s="2" t="s">
        <v>4</v>
      </c>
      <c r="D21" s="2"/>
      <c r="F21">
        <v>17</v>
      </c>
      <c r="H21" t="s">
        <v>228</v>
      </c>
      <c r="I21" s="5">
        <v>12</v>
      </c>
      <c r="J21" t="str">
        <f t="shared" si="0"/>
        <v>adisci12</v>
      </c>
      <c r="K21" t="str">
        <f t="shared" si="1"/>
        <v>a44</v>
      </c>
      <c r="M21" t="str">
        <f xml:space="preserve"> "a"&amp;F21</f>
        <v>a17</v>
      </c>
      <c r="O21" t="s">
        <v>360</v>
      </c>
    </row>
    <row r="22" spans="1:15" ht="23.25" thickBot="1">
      <c r="A22">
        <v>26</v>
      </c>
      <c r="B22" s="4" t="s">
        <v>99</v>
      </c>
      <c r="C22" s="2" t="s">
        <v>5</v>
      </c>
      <c r="D22" s="2"/>
      <c r="G22">
        <v>4</v>
      </c>
      <c r="H22" t="s">
        <v>229</v>
      </c>
      <c r="I22" s="5">
        <v>4</v>
      </c>
      <c r="J22" t="str">
        <f t="shared" si="0"/>
        <v>apolit4</v>
      </c>
      <c r="K22" t="str">
        <f t="shared" si="1"/>
        <v>a26</v>
      </c>
      <c r="N22" t="str">
        <f xml:space="preserve"> "a"&amp;G22</f>
        <v>a4</v>
      </c>
      <c r="O22" t="s">
        <v>360</v>
      </c>
    </row>
    <row r="23" spans="1:15" ht="23.25" thickBot="1">
      <c r="A23">
        <v>27</v>
      </c>
      <c r="B23" s="4" t="s">
        <v>105</v>
      </c>
      <c r="C23" s="2" t="s">
        <v>5</v>
      </c>
      <c r="D23" s="2"/>
      <c r="G23">
        <v>5</v>
      </c>
      <c r="H23" t="s">
        <v>229</v>
      </c>
      <c r="I23" s="5">
        <v>5</v>
      </c>
      <c r="J23" t="str">
        <f t="shared" si="0"/>
        <v>apolit5</v>
      </c>
      <c r="K23" t="str">
        <f t="shared" si="1"/>
        <v>a27</v>
      </c>
      <c r="N23" t="str">
        <f xml:space="preserve"> "a"&amp;G23</f>
        <v>a5</v>
      </c>
      <c r="O23" t="s">
        <v>360</v>
      </c>
    </row>
    <row r="24" spans="1:15" ht="23.25" thickBot="1">
      <c r="A24">
        <v>33</v>
      </c>
      <c r="B24" s="4" t="s">
        <v>101</v>
      </c>
      <c r="C24" s="2" t="s">
        <v>5</v>
      </c>
      <c r="D24" s="2" t="s">
        <v>1</v>
      </c>
      <c r="G24">
        <v>8</v>
      </c>
      <c r="H24" t="s">
        <v>229</v>
      </c>
      <c r="I24" s="5">
        <v>8</v>
      </c>
      <c r="J24" t="str">
        <f t="shared" si="0"/>
        <v>apolit8</v>
      </c>
      <c r="K24" t="str">
        <f t="shared" si="1"/>
        <v>a33</v>
      </c>
      <c r="N24" t="str">
        <f xml:space="preserve"> "a"&amp;G24</f>
        <v>a8</v>
      </c>
      <c r="O24" t="s">
        <v>360</v>
      </c>
    </row>
    <row r="25" spans="1:15" ht="23.25" thickBot="1">
      <c r="A25">
        <v>39</v>
      </c>
      <c r="B25" s="4" t="s">
        <v>109</v>
      </c>
      <c r="C25" s="2" t="s">
        <v>5</v>
      </c>
      <c r="D25" s="2"/>
      <c r="G25">
        <v>9</v>
      </c>
      <c r="H25" t="s">
        <v>229</v>
      </c>
      <c r="I25" s="5">
        <v>9</v>
      </c>
      <c r="J25" t="str">
        <f t="shared" si="0"/>
        <v>apolit9</v>
      </c>
      <c r="K25" t="str">
        <f t="shared" si="1"/>
        <v>a39</v>
      </c>
      <c r="N25" t="str">
        <f xml:space="preserve"> "a"&amp;G25</f>
        <v>a9</v>
      </c>
      <c r="O25" t="s">
        <v>360</v>
      </c>
    </row>
    <row r="26" spans="1:15" ht="23.25" thickBot="1">
      <c r="A26">
        <v>41</v>
      </c>
      <c r="B26" s="4" t="s">
        <v>108</v>
      </c>
      <c r="C26" s="2" t="s">
        <v>5</v>
      </c>
      <c r="D26" s="2"/>
      <c r="G26">
        <v>10</v>
      </c>
      <c r="H26" t="s">
        <v>229</v>
      </c>
      <c r="I26" s="5">
        <v>10</v>
      </c>
      <c r="J26" t="str">
        <f t="shared" si="0"/>
        <v>apolit10</v>
      </c>
      <c r="K26" t="str">
        <f t="shared" si="1"/>
        <v>a41</v>
      </c>
      <c r="N26" t="str">
        <f xml:space="preserve"> "a"&amp;G26</f>
        <v>a10</v>
      </c>
      <c r="O26" t="s">
        <v>360</v>
      </c>
    </row>
    <row r="27" spans="1:15" ht="23.25" thickBot="1">
      <c r="A27">
        <v>4</v>
      </c>
      <c r="B27" s="4" t="s">
        <v>62</v>
      </c>
      <c r="C27" s="2" t="s">
        <v>0</v>
      </c>
      <c r="D27" s="2" t="s">
        <v>1</v>
      </c>
      <c r="E27">
        <v>2</v>
      </c>
      <c r="H27" t="s">
        <v>225</v>
      </c>
      <c r="I27" s="5">
        <v>2</v>
      </c>
      <c r="J27" t="str">
        <f t="shared" si="0"/>
        <v>adelig2</v>
      </c>
      <c r="K27" t="str">
        <f t="shared" si="1"/>
        <v>a4</v>
      </c>
      <c r="L27" t="str">
        <f xml:space="preserve"> "a"&amp;E27</f>
        <v>a2</v>
      </c>
    </row>
    <row r="28" spans="1:15" ht="23.25" thickBot="1">
      <c r="A28">
        <v>6</v>
      </c>
      <c r="B28" s="4" t="s">
        <v>58</v>
      </c>
      <c r="C28" s="2" t="s">
        <v>0</v>
      </c>
      <c r="D28" s="2" t="s">
        <v>1</v>
      </c>
      <c r="E28">
        <v>4</v>
      </c>
      <c r="H28" t="s">
        <v>225</v>
      </c>
      <c r="I28" s="5">
        <v>3</v>
      </c>
      <c r="J28" t="str">
        <f t="shared" si="0"/>
        <v>adelig3</v>
      </c>
      <c r="K28" t="str">
        <f t="shared" si="1"/>
        <v>a6</v>
      </c>
      <c r="L28" t="str">
        <f xml:space="preserve"> "a"&amp;E28</f>
        <v>a4</v>
      </c>
    </row>
    <row r="29" spans="1:15" ht="23.25" thickBot="1">
      <c r="A29">
        <v>22</v>
      </c>
      <c r="B29" s="4" t="s">
        <v>56</v>
      </c>
      <c r="C29" s="2" t="s">
        <v>0</v>
      </c>
      <c r="D29" s="2" t="s">
        <v>1</v>
      </c>
      <c r="E29">
        <v>12</v>
      </c>
      <c r="H29" t="s">
        <v>225</v>
      </c>
      <c r="I29" s="5">
        <v>7</v>
      </c>
      <c r="J29" t="str">
        <f t="shared" si="0"/>
        <v>adelig7</v>
      </c>
      <c r="K29" t="str">
        <f t="shared" si="1"/>
        <v>a22</v>
      </c>
      <c r="L29" t="str">
        <f xml:space="preserve"> "a"&amp;E29</f>
        <v>a12</v>
      </c>
    </row>
    <row r="30" spans="1:15" ht="23.25" thickBot="1">
      <c r="A30">
        <v>23</v>
      </c>
      <c r="B30" s="4" t="s">
        <v>59</v>
      </c>
      <c r="C30" s="2" t="s">
        <v>0</v>
      </c>
      <c r="D30" s="2" t="s">
        <v>1</v>
      </c>
      <c r="E30">
        <v>13</v>
      </c>
      <c r="H30" t="s">
        <v>225</v>
      </c>
      <c r="I30" s="5">
        <v>8</v>
      </c>
      <c r="J30" t="str">
        <f t="shared" si="0"/>
        <v>adelig8</v>
      </c>
      <c r="K30" t="str">
        <f t="shared" si="1"/>
        <v>a23</v>
      </c>
      <c r="L30" t="str">
        <f xml:space="preserve"> "a"&amp;E30</f>
        <v>a13</v>
      </c>
    </row>
    <row r="31" spans="1:15" ht="23.25" thickBot="1">
      <c r="A31">
        <v>38</v>
      </c>
      <c r="B31" s="4" t="s">
        <v>64</v>
      </c>
      <c r="C31" s="2" t="s">
        <v>0</v>
      </c>
      <c r="D31" s="2"/>
      <c r="E31">
        <v>15</v>
      </c>
      <c r="H31" t="s">
        <v>225</v>
      </c>
      <c r="I31" s="5">
        <v>9</v>
      </c>
      <c r="J31" t="str">
        <f t="shared" si="0"/>
        <v>adelig9</v>
      </c>
      <c r="K31" t="str">
        <f t="shared" si="1"/>
        <v>a38</v>
      </c>
      <c r="L31" t="str">
        <f xml:space="preserve"> "a"&amp;E31</f>
        <v>a15</v>
      </c>
    </row>
    <row r="32" spans="1:15" ht="23.25" thickBot="1">
      <c r="A32">
        <v>3</v>
      </c>
      <c r="B32" s="4" t="s">
        <v>83</v>
      </c>
      <c r="C32" s="2" t="s">
        <v>3</v>
      </c>
      <c r="D32" s="2" t="s">
        <v>1</v>
      </c>
      <c r="F32">
        <v>1</v>
      </c>
      <c r="H32" t="s">
        <v>226</v>
      </c>
      <c r="I32" s="5">
        <v>1</v>
      </c>
      <c r="J32" t="str">
        <f t="shared" si="0"/>
        <v>ahones1</v>
      </c>
      <c r="K32" t="str">
        <f t="shared" si="1"/>
        <v>a3</v>
      </c>
      <c r="M32" t="str">
        <f xml:space="preserve"> "a"&amp;F32</f>
        <v>a1</v>
      </c>
    </row>
    <row r="33" spans="1:13" ht="23.25" thickBot="1">
      <c r="A33">
        <v>20</v>
      </c>
      <c r="B33" s="4" t="s">
        <v>81</v>
      </c>
      <c r="C33" s="2" t="s">
        <v>3</v>
      </c>
      <c r="D33" s="2"/>
      <c r="F33">
        <v>7</v>
      </c>
      <c r="H33" t="s">
        <v>226</v>
      </c>
      <c r="I33" s="5">
        <v>3</v>
      </c>
      <c r="J33" t="str">
        <f t="shared" si="0"/>
        <v>ahones3</v>
      </c>
      <c r="K33" t="str">
        <f t="shared" si="1"/>
        <v>a20</v>
      </c>
      <c r="M33" t="str">
        <f xml:space="preserve"> "a"&amp;F33</f>
        <v>a7</v>
      </c>
    </row>
    <row r="34" spans="1:13" ht="23.25" thickBot="1">
      <c r="A34">
        <v>42</v>
      </c>
      <c r="B34" s="4" t="s">
        <v>84</v>
      </c>
      <c r="C34" s="2" t="s">
        <v>3</v>
      </c>
      <c r="D34" s="2"/>
      <c r="F34">
        <v>16</v>
      </c>
      <c r="H34" t="s">
        <v>226</v>
      </c>
      <c r="I34" s="5">
        <v>5</v>
      </c>
      <c r="J34" t="str">
        <f t="shared" ref="J34:J55" si="2" xml:space="preserve"> H34&amp;I34</f>
        <v>ahones5</v>
      </c>
      <c r="K34" t="str">
        <f t="shared" ref="K34:K55" si="3" xml:space="preserve"> "a"&amp;A34</f>
        <v>a42</v>
      </c>
      <c r="M34" t="str">
        <f xml:space="preserve"> "a"&amp;F34</f>
        <v>a16</v>
      </c>
    </row>
    <row r="35" spans="1:13" ht="23.25" thickBot="1">
      <c r="A35">
        <v>52</v>
      </c>
      <c r="B35" s="4" t="s">
        <v>80</v>
      </c>
      <c r="C35" s="2" t="s">
        <v>3</v>
      </c>
      <c r="D35" s="2"/>
      <c r="F35">
        <v>22</v>
      </c>
      <c r="H35" t="s">
        <v>226</v>
      </c>
      <c r="I35" s="5">
        <v>9</v>
      </c>
      <c r="J35" t="str">
        <f t="shared" si="2"/>
        <v>ahones9</v>
      </c>
      <c r="K35" t="str">
        <f t="shared" si="3"/>
        <v>a52</v>
      </c>
      <c r="M35" t="str">
        <f xml:space="preserve"> "a"&amp;F35</f>
        <v>a22</v>
      </c>
    </row>
    <row r="36" spans="1:13" ht="23.25" thickBot="1">
      <c r="A36">
        <v>54</v>
      </c>
      <c r="B36" s="4" t="s">
        <v>77</v>
      </c>
      <c r="C36" s="2" t="s">
        <v>3</v>
      </c>
      <c r="D36" s="2" t="s">
        <v>1</v>
      </c>
      <c r="F36">
        <v>23</v>
      </c>
      <c r="H36" t="s">
        <v>226</v>
      </c>
      <c r="I36" s="5">
        <v>10</v>
      </c>
      <c r="J36" t="str">
        <f t="shared" si="2"/>
        <v>ahones10</v>
      </c>
      <c r="K36" t="str">
        <f t="shared" si="3"/>
        <v>a54</v>
      </c>
      <c r="M36" t="str">
        <f xml:space="preserve"> "a"&amp;F36</f>
        <v>a23</v>
      </c>
    </row>
    <row r="37" spans="1:13" ht="23.25" thickBot="1">
      <c r="A37">
        <v>5</v>
      </c>
      <c r="B37" s="4" t="s">
        <v>66</v>
      </c>
      <c r="C37" s="2" t="s">
        <v>2</v>
      </c>
      <c r="D37" s="2"/>
      <c r="E37">
        <v>3</v>
      </c>
      <c r="H37" t="s">
        <v>227</v>
      </c>
      <c r="I37" s="5">
        <v>1</v>
      </c>
      <c r="J37" t="str">
        <f t="shared" si="2"/>
        <v>aecon1</v>
      </c>
      <c r="K37" t="str">
        <f t="shared" si="3"/>
        <v>a5</v>
      </c>
      <c r="L37" t="str">
        <f xml:space="preserve"> "a"&amp;E37</f>
        <v>a3</v>
      </c>
    </row>
    <row r="38" spans="1:13" ht="23.25" thickBot="1">
      <c r="A38">
        <v>10</v>
      </c>
      <c r="B38" s="4" t="s">
        <v>74</v>
      </c>
      <c r="C38" s="2" t="s">
        <v>2</v>
      </c>
      <c r="D38" s="2"/>
      <c r="E38">
        <v>6</v>
      </c>
      <c r="H38" t="s">
        <v>227</v>
      </c>
      <c r="I38" s="5">
        <v>2</v>
      </c>
      <c r="J38" t="str">
        <f t="shared" si="2"/>
        <v>aecon2</v>
      </c>
      <c r="K38" t="str">
        <f t="shared" si="3"/>
        <v>a10</v>
      </c>
      <c r="L38" t="str">
        <f xml:space="preserve"> "a"&amp;E38</f>
        <v>a6</v>
      </c>
    </row>
    <row r="39" spans="1:13" ht="23.25" thickBot="1">
      <c r="A39">
        <v>11</v>
      </c>
      <c r="B39" s="4" t="s">
        <v>69</v>
      </c>
      <c r="C39" s="2" t="s">
        <v>2</v>
      </c>
      <c r="D39" s="2" t="s">
        <v>1</v>
      </c>
      <c r="E39">
        <v>7</v>
      </c>
      <c r="H39" t="s">
        <v>227</v>
      </c>
      <c r="I39" s="5">
        <v>3</v>
      </c>
      <c r="J39" t="str">
        <f t="shared" si="2"/>
        <v>aecon3</v>
      </c>
      <c r="K39" t="str">
        <f t="shared" si="3"/>
        <v>a11</v>
      </c>
      <c r="L39" t="str">
        <f xml:space="preserve"> "a"&amp;E39</f>
        <v>a7</v>
      </c>
    </row>
    <row r="40" spans="1:13" ht="23.25" thickBot="1">
      <c r="A40">
        <v>47</v>
      </c>
      <c r="B40" s="4" t="s">
        <v>71</v>
      </c>
      <c r="C40" s="2" t="s">
        <v>2</v>
      </c>
      <c r="D40" s="2"/>
      <c r="E40">
        <v>18</v>
      </c>
      <c r="H40" t="s">
        <v>227</v>
      </c>
      <c r="I40" s="5">
        <v>9</v>
      </c>
      <c r="J40" t="str">
        <f t="shared" si="2"/>
        <v>aecon9</v>
      </c>
      <c r="K40" t="str">
        <f t="shared" si="3"/>
        <v>a47</v>
      </c>
      <c r="L40" t="str">
        <f xml:space="preserve"> "a"&amp;E40</f>
        <v>a18</v>
      </c>
    </row>
    <row r="41" spans="1:13" ht="23.25" thickBot="1">
      <c r="A41">
        <v>53</v>
      </c>
      <c r="B41" s="4" t="s">
        <v>67</v>
      </c>
      <c r="C41" s="2" t="s">
        <v>2</v>
      </c>
      <c r="D41" s="2"/>
      <c r="E41">
        <v>20</v>
      </c>
      <c r="H41" t="s">
        <v>227</v>
      </c>
      <c r="I41" s="5">
        <v>10</v>
      </c>
      <c r="J41" t="str">
        <f t="shared" si="2"/>
        <v>aecon10</v>
      </c>
      <c r="K41" t="str">
        <f t="shared" si="3"/>
        <v>a53</v>
      </c>
      <c r="L41" t="str">
        <f xml:space="preserve"> "a"&amp;E41</f>
        <v>a20</v>
      </c>
    </row>
    <row r="42" spans="1:13" ht="23.25" thickBot="1">
      <c r="A42">
        <v>8</v>
      </c>
      <c r="B42" s="4" t="s">
        <v>94</v>
      </c>
      <c r="C42" s="2" t="s">
        <v>4</v>
      </c>
      <c r="D42" s="2" t="s">
        <v>1</v>
      </c>
      <c r="F42">
        <v>2</v>
      </c>
      <c r="H42" t="s">
        <v>228</v>
      </c>
      <c r="I42" s="5">
        <v>1</v>
      </c>
      <c r="J42" t="str">
        <f t="shared" si="2"/>
        <v>adisci1</v>
      </c>
      <c r="K42" t="str">
        <f t="shared" si="3"/>
        <v>a8</v>
      </c>
      <c r="M42" t="str">
        <f t="shared" ref="M42:M49" si="4" xml:space="preserve"> "a"&amp;F42</f>
        <v>a2</v>
      </c>
    </row>
    <row r="43" spans="1:13" ht="23.25" thickBot="1">
      <c r="A43">
        <v>15</v>
      </c>
      <c r="B43" s="4" t="s">
        <v>95</v>
      </c>
      <c r="C43" s="2" t="s">
        <v>4</v>
      </c>
      <c r="D43" s="2"/>
      <c r="F43">
        <v>4</v>
      </c>
      <c r="H43" t="s">
        <v>228</v>
      </c>
      <c r="I43" s="5">
        <v>3</v>
      </c>
      <c r="J43" t="str">
        <f t="shared" si="2"/>
        <v>adisci3</v>
      </c>
      <c r="K43" t="str">
        <f t="shared" si="3"/>
        <v>a15</v>
      </c>
      <c r="M43" t="str">
        <f t="shared" si="4"/>
        <v>a4</v>
      </c>
    </row>
    <row r="44" spans="1:13" ht="23.25" thickBot="1">
      <c r="A44">
        <v>30</v>
      </c>
      <c r="B44" s="4" t="s">
        <v>87</v>
      </c>
      <c r="C44" s="2" t="s">
        <v>4</v>
      </c>
      <c r="D44" s="2" t="s">
        <v>1</v>
      </c>
      <c r="F44">
        <v>11</v>
      </c>
      <c r="H44" t="s">
        <v>228</v>
      </c>
      <c r="I44" s="5">
        <v>7</v>
      </c>
      <c r="J44" t="str">
        <f t="shared" si="2"/>
        <v>adisci7</v>
      </c>
      <c r="K44" t="str">
        <f t="shared" si="3"/>
        <v>a30</v>
      </c>
      <c r="M44" t="str">
        <f t="shared" si="4"/>
        <v>a11</v>
      </c>
    </row>
    <row r="45" spans="1:13" ht="23.25" thickBot="1">
      <c r="A45">
        <v>34</v>
      </c>
      <c r="B45" s="4" t="s">
        <v>89</v>
      </c>
      <c r="C45" s="2" t="s">
        <v>4</v>
      </c>
      <c r="D45" s="2" t="s">
        <v>1</v>
      </c>
      <c r="F45">
        <v>12</v>
      </c>
      <c r="H45" t="s">
        <v>228</v>
      </c>
      <c r="I45" s="5">
        <v>8</v>
      </c>
      <c r="J45" t="str">
        <f t="shared" si="2"/>
        <v>adisci8</v>
      </c>
      <c r="K45" t="str">
        <f t="shared" si="3"/>
        <v>a34</v>
      </c>
      <c r="M45" t="str">
        <f t="shared" si="4"/>
        <v>a12</v>
      </c>
    </row>
    <row r="46" spans="1:13" ht="23.25" thickBot="1">
      <c r="A46">
        <v>35</v>
      </c>
      <c r="B46" s="4" t="s">
        <v>88</v>
      </c>
      <c r="C46" s="2" t="s">
        <v>4</v>
      </c>
      <c r="D46" s="2"/>
      <c r="F46">
        <v>13</v>
      </c>
      <c r="H46" t="s">
        <v>228</v>
      </c>
      <c r="I46" s="5">
        <v>9</v>
      </c>
      <c r="J46" t="str">
        <f t="shared" si="2"/>
        <v>adisci9</v>
      </c>
      <c r="K46" t="str">
        <f t="shared" si="3"/>
        <v>a35</v>
      </c>
      <c r="M46" t="str">
        <f t="shared" si="4"/>
        <v>a13</v>
      </c>
    </row>
    <row r="47" spans="1:13" ht="23.25" thickBot="1">
      <c r="A47">
        <v>36</v>
      </c>
      <c r="B47" s="4" t="s">
        <v>98</v>
      </c>
      <c r="C47" s="2" t="s">
        <v>4</v>
      </c>
      <c r="D47" s="2"/>
      <c r="F47">
        <v>14</v>
      </c>
      <c r="H47" t="s">
        <v>228</v>
      </c>
      <c r="I47" s="5">
        <v>10</v>
      </c>
      <c r="J47" t="str">
        <f t="shared" si="2"/>
        <v>adisci10</v>
      </c>
      <c r="K47" t="str">
        <f t="shared" si="3"/>
        <v>a36</v>
      </c>
      <c r="M47" t="str">
        <f t="shared" si="4"/>
        <v>a14</v>
      </c>
    </row>
    <row r="48" spans="1:13" ht="23.25" thickBot="1">
      <c r="A48">
        <v>37</v>
      </c>
      <c r="B48" s="4" t="s">
        <v>97</v>
      </c>
      <c r="C48" s="2" t="s">
        <v>4</v>
      </c>
      <c r="D48" s="2" t="s">
        <v>1</v>
      </c>
      <c r="F48">
        <v>15</v>
      </c>
      <c r="H48" t="s">
        <v>228</v>
      </c>
      <c r="I48" s="5">
        <v>11</v>
      </c>
      <c r="J48" t="str">
        <f t="shared" si="2"/>
        <v>adisci11</v>
      </c>
      <c r="K48" t="str">
        <f t="shared" si="3"/>
        <v>a37</v>
      </c>
      <c r="M48" t="str">
        <f t="shared" si="4"/>
        <v>a15</v>
      </c>
    </row>
    <row r="49" spans="1:14" ht="23.25" thickBot="1">
      <c r="A49">
        <v>48</v>
      </c>
      <c r="B49" s="4" t="s">
        <v>96</v>
      </c>
      <c r="C49" s="2" t="s">
        <v>4</v>
      </c>
      <c r="D49" s="2"/>
      <c r="F49">
        <v>19</v>
      </c>
      <c r="H49" t="s">
        <v>228</v>
      </c>
      <c r="I49" s="5">
        <v>13</v>
      </c>
      <c r="J49" t="str">
        <f t="shared" si="2"/>
        <v>adisci13</v>
      </c>
      <c r="K49" t="str">
        <f t="shared" si="3"/>
        <v>a48</v>
      </c>
      <c r="M49" t="str">
        <f t="shared" si="4"/>
        <v>a19</v>
      </c>
    </row>
    <row r="50" spans="1:14" ht="23.25" thickBot="1">
      <c r="A50">
        <v>1</v>
      </c>
      <c r="B50" s="4" t="s">
        <v>107</v>
      </c>
      <c r="C50" s="2" t="s">
        <v>5</v>
      </c>
      <c r="D50" s="2" t="s">
        <v>1</v>
      </c>
      <c r="G50">
        <v>1</v>
      </c>
      <c r="H50" t="s">
        <v>229</v>
      </c>
      <c r="I50" s="5">
        <v>1</v>
      </c>
      <c r="J50" t="str">
        <f t="shared" si="2"/>
        <v>apolit1</v>
      </c>
      <c r="K50" t="str">
        <f t="shared" si="3"/>
        <v>a1</v>
      </c>
      <c r="N50" t="str">
        <f t="shared" ref="N50:N55" si="5" xml:space="preserve"> "a"&amp;G50</f>
        <v>a1</v>
      </c>
    </row>
    <row r="51" spans="1:14" ht="23.25" thickBot="1">
      <c r="A51">
        <v>9</v>
      </c>
      <c r="B51" s="4" t="s">
        <v>100</v>
      </c>
      <c r="C51" s="2" t="s">
        <v>5</v>
      </c>
      <c r="D51" s="2" t="s">
        <v>1</v>
      </c>
      <c r="G51">
        <v>2</v>
      </c>
      <c r="H51" t="s">
        <v>229</v>
      </c>
      <c r="I51" s="5">
        <v>2</v>
      </c>
      <c r="J51" t="str">
        <f t="shared" si="2"/>
        <v>apolit2</v>
      </c>
      <c r="K51" t="str">
        <f t="shared" si="3"/>
        <v>a9</v>
      </c>
      <c r="N51" t="str">
        <f t="shared" si="5"/>
        <v>a2</v>
      </c>
    </row>
    <row r="52" spans="1:14" ht="23.25" thickBot="1">
      <c r="A52">
        <v>18</v>
      </c>
      <c r="B52" s="4" t="s">
        <v>106</v>
      </c>
      <c r="C52" s="2" t="s">
        <v>5</v>
      </c>
      <c r="D52" s="2"/>
      <c r="G52">
        <v>3</v>
      </c>
      <c r="H52" t="s">
        <v>229</v>
      </c>
      <c r="I52" s="5">
        <v>3</v>
      </c>
      <c r="J52" t="str">
        <f t="shared" si="2"/>
        <v>apolit3</v>
      </c>
      <c r="K52" t="str">
        <f t="shared" si="3"/>
        <v>a18</v>
      </c>
      <c r="N52" t="str">
        <f t="shared" si="5"/>
        <v>a3</v>
      </c>
    </row>
    <row r="53" spans="1:14" ht="23.25" thickBot="1">
      <c r="A53">
        <v>28</v>
      </c>
      <c r="B53" s="4" t="s">
        <v>104</v>
      </c>
      <c r="C53" s="2" t="s">
        <v>5</v>
      </c>
      <c r="D53" s="2" t="s">
        <v>1</v>
      </c>
      <c r="G53">
        <v>6</v>
      </c>
      <c r="H53" t="s">
        <v>229</v>
      </c>
      <c r="I53" s="5">
        <v>6</v>
      </c>
      <c r="J53" t="str">
        <f t="shared" si="2"/>
        <v>apolit6</v>
      </c>
      <c r="K53" t="str">
        <f t="shared" si="3"/>
        <v>a28</v>
      </c>
      <c r="N53" t="str">
        <f t="shared" si="5"/>
        <v>a6</v>
      </c>
    </row>
    <row r="54" spans="1:14" ht="23.25" thickBot="1">
      <c r="A54">
        <v>32</v>
      </c>
      <c r="B54" s="4" t="s">
        <v>102</v>
      </c>
      <c r="C54" s="2" t="s">
        <v>5</v>
      </c>
      <c r="D54" s="2" t="s">
        <v>1</v>
      </c>
      <c r="G54">
        <v>7</v>
      </c>
      <c r="H54" t="s">
        <v>229</v>
      </c>
      <c r="I54" s="5">
        <v>7</v>
      </c>
      <c r="J54" t="str">
        <f t="shared" si="2"/>
        <v>apolit7</v>
      </c>
      <c r="K54" t="str">
        <f t="shared" si="3"/>
        <v>a32</v>
      </c>
      <c r="N54" t="str">
        <f t="shared" si="5"/>
        <v>a7</v>
      </c>
    </row>
    <row r="55" spans="1:14" ht="23.25" thickBot="1">
      <c r="A55">
        <v>46</v>
      </c>
      <c r="B55" s="4" t="s">
        <v>103</v>
      </c>
      <c r="C55" s="2" t="s">
        <v>5</v>
      </c>
      <c r="D55" s="2" t="s">
        <v>1</v>
      </c>
      <c r="G55">
        <v>11</v>
      </c>
      <c r="H55" t="s">
        <v>229</v>
      </c>
      <c r="I55" s="5">
        <v>11</v>
      </c>
      <c r="J55" t="str">
        <f t="shared" si="2"/>
        <v>apolit11</v>
      </c>
      <c r="K55" t="str">
        <f t="shared" si="3"/>
        <v>a46</v>
      </c>
      <c r="N55" t="str">
        <f t="shared" si="5"/>
        <v>a11</v>
      </c>
    </row>
  </sheetData>
  <sortState ref="A2:O55">
    <sortCondition ref="O2:O55"/>
    <sortCondition ref="C2:C55"/>
    <sortCondition ref="I2:I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opLeftCell="A25" workbookViewId="0">
      <selection activeCell="E2" sqref="E2:F47"/>
    </sheetView>
  </sheetViews>
  <sheetFormatPr defaultRowHeight="14.25"/>
  <cols>
    <col min="2" max="2" width="59.125" customWidth="1"/>
    <col min="3" max="3" width="20.875" customWidth="1"/>
    <col min="8" max="8" width="9.125" style="5"/>
  </cols>
  <sheetData>
    <row r="1" spans="1:13" ht="15" thickBot="1">
      <c r="A1" t="s">
        <v>211</v>
      </c>
      <c r="B1" t="s">
        <v>208</v>
      </c>
      <c r="C1" t="s">
        <v>209</v>
      </c>
      <c r="D1" t="s">
        <v>210</v>
      </c>
      <c r="E1" t="s">
        <v>205</v>
      </c>
      <c r="F1" t="s">
        <v>206</v>
      </c>
      <c r="J1" t="s">
        <v>242</v>
      </c>
      <c r="K1" t="s">
        <v>243</v>
      </c>
      <c r="L1" t="s">
        <v>244</v>
      </c>
      <c r="M1" t="s">
        <v>410</v>
      </c>
    </row>
    <row r="2" spans="1:13" ht="23.25" thickBot="1">
      <c r="A2">
        <v>5</v>
      </c>
      <c r="B2" s="3" t="s">
        <v>140</v>
      </c>
      <c r="C2" s="1" t="s">
        <v>135</v>
      </c>
      <c r="D2" s="1" t="s">
        <v>1</v>
      </c>
      <c r="F2">
        <v>2</v>
      </c>
      <c r="G2" t="s">
        <v>237</v>
      </c>
      <c r="H2" s="5">
        <v>1</v>
      </c>
      <c r="I2" t="str">
        <f xml:space="preserve"> G2&amp;H2</f>
        <v>bcoop1</v>
      </c>
      <c r="J2" t="str">
        <f xml:space="preserve"> "b"&amp;A2</f>
        <v>b5</v>
      </c>
      <c r="L2" t="str">
        <f xml:space="preserve"> "b"&amp;F2</f>
        <v>b2</v>
      </c>
    </row>
    <row r="3" spans="1:13" ht="23.25" thickBot="1">
      <c r="A3">
        <v>8</v>
      </c>
      <c r="B3" s="4" t="s">
        <v>141</v>
      </c>
      <c r="C3" s="2" t="s">
        <v>135</v>
      </c>
      <c r="D3" s="2" t="s">
        <v>1</v>
      </c>
      <c r="F3">
        <v>4</v>
      </c>
      <c r="G3" t="s">
        <v>237</v>
      </c>
      <c r="H3" s="5">
        <v>2</v>
      </c>
      <c r="I3" t="str">
        <f xml:space="preserve"> G3&amp;H3</f>
        <v>bcoop2</v>
      </c>
      <c r="J3" t="str">
        <f xml:space="preserve"> "b"&amp;A3</f>
        <v>b8</v>
      </c>
      <c r="L3" t="str">
        <f xml:space="preserve"> "b"&amp;F3</f>
        <v>b4</v>
      </c>
    </row>
    <row r="4" spans="1:13" ht="23.25" thickBot="1">
      <c r="A4">
        <v>11</v>
      </c>
      <c r="B4" s="4" t="s">
        <v>137</v>
      </c>
      <c r="C4" s="2" t="s">
        <v>135</v>
      </c>
      <c r="D4" s="2" t="s">
        <v>1</v>
      </c>
      <c r="F4">
        <v>5</v>
      </c>
      <c r="G4" t="s">
        <v>237</v>
      </c>
      <c r="H4" s="5">
        <v>3</v>
      </c>
      <c r="I4" t="str">
        <f xml:space="preserve"> G4&amp;H4</f>
        <v>bcoop3</v>
      </c>
      <c r="J4" t="str">
        <f xml:space="preserve"> "b"&amp;A4</f>
        <v>b11</v>
      </c>
      <c r="L4" t="str">
        <f xml:space="preserve"> "b"&amp;F4</f>
        <v>b5</v>
      </c>
    </row>
    <row r="5" spans="1:13" ht="23.25" thickBot="1">
      <c r="A5">
        <v>15</v>
      </c>
      <c r="B5" s="4" t="s">
        <v>218</v>
      </c>
      <c r="C5" s="2" t="s">
        <v>135</v>
      </c>
      <c r="D5" s="2" t="s">
        <v>1</v>
      </c>
      <c r="F5">
        <v>8</v>
      </c>
      <c r="G5" t="s">
        <v>237</v>
      </c>
      <c r="H5" s="5">
        <v>4</v>
      </c>
      <c r="I5" t="str">
        <f xml:space="preserve"> G5&amp;H5</f>
        <v>bcoop4</v>
      </c>
      <c r="J5" t="str">
        <f xml:space="preserve"> "b"&amp;A5</f>
        <v>b15</v>
      </c>
      <c r="L5" t="str">
        <f xml:space="preserve"> "b"&amp;F5</f>
        <v>b8</v>
      </c>
    </row>
    <row r="6" spans="1:13" ht="23.25" thickBot="1">
      <c r="A6">
        <v>20</v>
      </c>
      <c r="B6" s="4" t="s">
        <v>216</v>
      </c>
      <c r="C6" s="2" t="s">
        <v>135</v>
      </c>
      <c r="D6" s="2" t="s">
        <v>1</v>
      </c>
      <c r="F6">
        <v>12</v>
      </c>
      <c r="G6" t="s">
        <v>237</v>
      </c>
      <c r="H6" s="5">
        <v>5</v>
      </c>
      <c r="I6" t="str">
        <f xml:space="preserve"> G6&amp;H6</f>
        <v>bcoop5</v>
      </c>
      <c r="J6" t="str">
        <f xml:space="preserve"> "b"&amp;A6</f>
        <v>b20</v>
      </c>
      <c r="L6" t="str">
        <f xml:space="preserve"> "b"&amp;F6</f>
        <v>b12</v>
      </c>
    </row>
    <row r="7" spans="1:13" ht="23.25" thickBot="1">
      <c r="A7">
        <v>21</v>
      </c>
      <c r="B7" s="4" t="s">
        <v>142</v>
      </c>
      <c r="C7" s="2" t="s">
        <v>135</v>
      </c>
      <c r="D7" s="2"/>
      <c r="F7">
        <v>13</v>
      </c>
      <c r="G7" t="s">
        <v>237</v>
      </c>
      <c r="H7" s="5">
        <v>6</v>
      </c>
      <c r="I7" t="str">
        <f xml:space="preserve"> G7&amp;H7</f>
        <v>bcoop6</v>
      </c>
      <c r="J7" t="str">
        <f xml:space="preserve"> "b"&amp;A7</f>
        <v>b21</v>
      </c>
      <c r="L7" t="str">
        <f xml:space="preserve"> "b"&amp;F7</f>
        <v>b13</v>
      </c>
      <c r="M7" t="s">
        <v>360</v>
      </c>
    </row>
    <row r="8" spans="1:13" ht="23.25" thickBot="1">
      <c r="A8">
        <v>22</v>
      </c>
      <c r="B8" s="4" t="s">
        <v>217</v>
      </c>
      <c r="C8" s="2" t="s">
        <v>135</v>
      </c>
      <c r="D8" s="2"/>
      <c r="F8">
        <v>14</v>
      </c>
      <c r="G8" t="s">
        <v>237</v>
      </c>
      <c r="H8" s="5">
        <v>7</v>
      </c>
      <c r="I8" t="str">
        <f xml:space="preserve"> G8&amp;H8</f>
        <v>bcoop7</v>
      </c>
      <c r="J8" t="str">
        <f xml:space="preserve"> "b"&amp;A8</f>
        <v>b22</v>
      </c>
      <c r="L8" t="str">
        <f xml:space="preserve"> "b"&amp;F8</f>
        <v>b14</v>
      </c>
      <c r="M8" t="s">
        <v>360</v>
      </c>
    </row>
    <row r="9" spans="1:13" ht="23.25" thickBot="1">
      <c r="A9">
        <v>23</v>
      </c>
      <c r="B9" s="4" t="s">
        <v>138</v>
      </c>
      <c r="C9" s="2" t="s">
        <v>135</v>
      </c>
      <c r="D9" s="2"/>
      <c r="F9">
        <v>15</v>
      </c>
      <c r="G9" t="s">
        <v>237</v>
      </c>
      <c r="H9" s="5">
        <v>8</v>
      </c>
      <c r="I9" t="str">
        <f xml:space="preserve"> G9&amp;H9</f>
        <v>bcoop8</v>
      </c>
      <c r="J9" t="str">
        <f xml:space="preserve"> "b"&amp;A9</f>
        <v>b23</v>
      </c>
      <c r="L9" t="str">
        <f xml:space="preserve"> "b"&amp;F9</f>
        <v>b15</v>
      </c>
      <c r="M9" t="s">
        <v>360</v>
      </c>
    </row>
    <row r="10" spans="1:13" ht="23.25" thickBot="1">
      <c r="A10">
        <v>30</v>
      </c>
      <c r="B10" s="4" t="s">
        <v>136</v>
      </c>
      <c r="C10" s="2" t="s">
        <v>135</v>
      </c>
      <c r="D10" s="2"/>
      <c r="F10">
        <v>19</v>
      </c>
      <c r="G10" t="s">
        <v>237</v>
      </c>
      <c r="H10" s="5">
        <v>9</v>
      </c>
      <c r="I10" t="str">
        <f xml:space="preserve"> G10&amp;H10</f>
        <v>bcoop9</v>
      </c>
      <c r="J10" t="str">
        <f xml:space="preserve"> "b"&amp;A10</f>
        <v>b30</v>
      </c>
      <c r="L10" t="str">
        <f xml:space="preserve"> "b"&amp;F10</f>
        <v>b19</v>
      </c>
      <c r="M10" t="s">
        <v>360</v>
      </c>
    </row>
    <row r="11" spans="1:13" ht="23.25" thickBot="1">
      <c r="A11">
        <v>37</v>
      </c>
      <c r="B11" s="4" t="s">
        <v>134</v>
      </c>
      <c r="C11" s="2" t="s">
        <v>135</v>
      </c>
      <c r="D11" s="2"/>
      <c r="F11">
        <v>22</v>
      </c>
      <c r="G11" t="s">
        <v>237</v>
      </c>
      <c r="H11" s="5">
        <v>10</v>
      </c>
      <c r="I11" t="str">
        <f xml:space="preserve"> G11&amp;H11</f>
        <v>bcoop10</v>
      </c>
      <c r="J11" t="str">
        <f xml:space="preserve"> "b"&amp;A11</f>
        <v>b37</v>
      </c>
      <c r="L11" t="str">
        <f xml:space="preserve"> "b"&amp;F11</f>
        <v>b22</v>
      </c>
      <c r="M11" t="s">
        <v>360</v>
      </c>
    </row>
    <row r="12" spans="1:13" ht="23.25" thickBot="1">
      <c r="A12">
        <v>41</v>
      </c>
      <c r="B12" s="4" t="s">
        <v>139</v>
      </c>
      <c r="C12" s="2" t="s">
        <v>135</v>
      </c>
      <c r="D12" s="2" t="s">
        <v>1</v>
      </c>
      <c r="F12">
        <v>24</v>
      </c>
      <c r="G12" t="s">
        <v>237</v>
      </c>
      <c r="H12" s="5">
        <v>11</v>
      </c>
      <c r="I12" t="str">
        <f xml:space="preserve"> G12&amp;H12</f>
        <v>bcoop11</v>
      </c>
      <c r="J12" t="str">
        <f xml:space="preserve"> "b"&amp;A12</f>
        <v>b41</v>
      </c>
      <c r="L12" t="str">
        <f xml:space="preserve"> "b"&amp;F12</f>
        <v>b24</v>
      </c>
    </row>
    <row r="13" spans="1:13" ht="23.25" thickBot="1">
      <c r="A13">
        <v>3</v>
      </c>
      <c r="B13" s="4" t="s">
        <v>133</v>
      </c>
      <c r="C13" s="2" t="s">
        <v>124</v>
      </c>
      <c r="D13" s="2"/>
      <c r="E13">
        <v>2</v>
      </c>
      <c r="G13" t="s">
        <v>235</v>
      </c>
      <c r="H13" s="5">
        <v>1</v>
      </c>
      <c r="I13" t="str">
        <f xml:space="preserve"> G13&amp;H13</f>
        <v>bmcle1</v>
      </c>
      <c r="J13" t="str">
        <f xml:space="preserve"> "b"&amp;A13</f>
        <v>b3</v>
      </c>
      <c r="K13" t="str">
        <f xml:space="preserve"> "b"&amp;E13</f>
        <v>b2</v>
      </c>
    </row>
    <row r="14" spans="1:13" ht="23.25" thickBot="1">
      <c r="A14">
        <v>26</v>
      </c>
      <c r="B14" s="4" t="s">
        <v>123</v>
      </c>
      <c r="C14" s="2" t="s">
        <v>124</v>
      </c>
      <c r="D14" s="2"/>
      <c r="E14">
        <v>9</v>
      </c>
      <c r="G14" t="s">
        <v>235</v>
      </c>
      <c r="H14" s="5">
        <v>2</v>
      </c>
      <c r="I14" t="str">
        <f xml:space="preserve"> G14&amp;H14</f>
        <v>bmcle2</v>
      </c>
      <c r="J14" t="str">
        <f xml:space="preserve"> "b"&amp;A14</f>
        <v>b26</v>
      </c>
      <c r="K14" t="str">
        <f xml:space="preserve"> "b"&amp;E14</f>
        <v>b9</v>
      </c>
    </row>
    <row r="15" spans="1:13" ht="23.25" thickBot="1">
      <c r="A15">
        <v>29</v>
      </c>
      <c r="B15" s="4" t="s">
        <v>129</v>
      </c>
      <c r="C15" s="2" t="s">
        <v>124</v>
      </c>
      <c r="D15" s="2" t="s">
        <v>1</v>
      </c>
      <c r="E15">
        <v>11</v>
      </c>
      <c r="G15" t="s">
        <v>235</v>
      </c>
      <c r="H15" s="5">
        <v>3</v>
      </c>
      <c r="I15" t="str">
        <f xml:space="preserve"> G15&amp;H15</f>
        <v>bmcle3</v>
      </c>
      <c r="J15" t="str">
        <f xml:space="preserve"> "b"&amp;A15</f>
        <v>b29</v>
      </c>
      <c r="K15" t="str">
        <f xml:space="preserve"> "b"&amp;E15</f>
        <v>b11</v>
      </c>
      <c r="M15" t="s">
        <v>360</v>
      </c>
    </row>
    <row r="16" spans="1:13" ht="23.25" thickBot="1">
      <c r="A16">
        <v>32</v>
      </c>
      <c r="B16" s="4" t="s">
        <v>126</v>
      </c>
      <c r="C16" s="2" t="s">
        <v>124</v>
      </c>
      <c r="D16" s="2"/>
      <c r="E16">
        <v>12</v>
      </c>
      <c r="G16" t="s">
        <v>235</v>
      </c>
      <c r="H16" s="5">
        <v>4</v>
      </c>
      <c r="I16" t="str">
        <f xml:space="preserve"> G16&amp;H16</f>
        <v>bmcle4</v>
      </c>
      <c r="J16" t="str">
        <f xml:space="preserve"> "b"&amp;A16</f>
        <v>b32</v>
      </c>
      <c r="K16" t="str">
        <f xml:space="preserve"> "b"&amp;E16</f>
        <v>b12</v>
      </c>
      <c r="M16" t="s">
        <v>360</v>
      </c>
    </row>
    <row r="17" spans="1:13" ht="23.25" thickBot="1">
      <c r="A17">
        <v>34</v>
      </c>
      <c r="B17" s="4" t="s">
        <v>127</v>
      </c>
      <c r="C17" s="2" t="s">
        <v>124</v>
      </c>
      <c r="D17" s="2" t="s">
        <v>1</v>
      </c>
      <c r="E17">
        <v>14</v>
      </c>
      <c r="G17" t="s">
        <v>235</v>
      </c>
      <c r="H17" s="5">
        <v>5</v>
      </c>
      <c r="I17" t="str">
        <f xml:space="preserve"> G17&amp;H17</f>
        <v>bmcle5</v>
      </c>
      <c r="J17" t="str">
        <f xml:space="preserve"> "b"&amp;A17</f>
        <v>b34</v>
      </c>
      <c r="K17" t="str">
        <f xml:space="preserve"> "b"&amp;E17</f>
        <v>b14</v>
      </c>
    </row>
    <row r="18" spans="1:13" ht="23.25" thickBot="1">
      <c r="A18">
        <v>36</v>
      </c>
      <c r="B18" s="4" t="s">
        <v>131</v>
      </c>
      <c r="C18" s="2" t="s">
        <v>124</v>
      </c>
      <c r="D18" s="2"/>
      <c r="E18">
        <v>15</v>
      </c>
      <c r="G18" t="s">
        <v>235</v>
      </c>
      <c r="H18" s="5">
        <v>6</v>
      </c>
      <c r="I18" t="str">
        <f xml:space="preserve"> G18&amp;H18</f>
        <v>bmcle6</v>
      </c>
      <c r="J18" t="str">
        <f xml:space="preserve"> "b"&amp;A18</f>
        <v>b36</v>
      </c>
      <c r="K18" t="str">
        <f xml:space="preserve"> "b"&amp;E18</f>
        <v>b15</v>
      </c>
      <c r="M18" t="s">
        <v>360</v>
      </c>
    </row>
    <row r="19" spans="1:13" ht="23.25" thickBot="1">
      <c r="A19">
        <v>39</v>
      </c>
      <c r="B19" s="4" t="s">
        <v>130</v>
      </c>
      <c r="C19" s="2" t="s">
        <v>124</v>
      </c>
      <c r="D19" s="2" t="s">
        <v>1</v>
      </c>
      <c r="E19">
        <v>16</v>
      </c>
      <c r="G19" t="s">
        <v>235</v>
      </c>
      <c r="H19" s="5">
        <v>7</v>
      </c>
      <c r="I19" t="str">
        <f xml:space="preserve"> G19&amp;H19</f>
        <v>bmcle7</v>
      </c>
      <c r="J19" t="str">
        <f xml:space="preserve"> "b"&amp;A19</f>
        <v>b39</v>
      </c>
      <c r="K19" t="str">
        <f xml:space="preserve"> "b"&amp;E19</f>
        <v>b16</v>
      </c>
      <c r="M19" t="s">
        <v>360</v>
      </c>
    </row>
    <row r="20" spans="1:13" ht="23.25" thickBot="1">
      <c r="A20">
        <v>40</v>
      </c>
      <c r="B20" s="4" t="s">
        <v>128</v>
      </c>
      <c r="C20" s="2" t="s">
        <v>124</v>
      </c>
      <c r="D20" s="2" t="s">
        <v>1</v>
      </c>
      <c r="E20">
        <v>17</v>
      </c>
      <c r="G20" t="s">
        <v>235</v>
      </c>
      <c r="H20" s="5">
        <v>8</v>
      </c>
      <c r="I20" t="str">
        <f xml:space="preserve"> G20&amp;H20</f>
        <v>bmcle8</v>
      </c>
      <c r="J20" t="str">
        <f xml:space="preserve"> "b"&amp;A20</f>
        <v>b40</v>
      </c>
      <c r="K20" t="str">
        <f xml:space="preserve"> "b"&amp;E20</f>
        <v>b17</v>
      </c>
      <c r="M20" t="s">
        <v>360</v>
      </c>
    </row>
    <row r="21" spans="1:13" ht="23.25" thickBot="1">
      <c r="A21">
        <v>44</v>
      </c>
      <c r="B21" s="4" t="s">
        <v>125</v>
      </c>
      <c r="C21" s="2" t="s">
        <v>124</v>
      </c>
      <c r="D21" s="2" t="s">
        <v>1</v>
      </c>
      <c r="E21">
        <v>20</v>
      </c>
      <c r="G21" t="s">
        <v>235</v>
      </c>
      <c r="H21" s="5">
        <v>9</v>
      </c>
      <c r="I21" t="str">
        <f xml:space="preserve"> G21&amp;H21</f>
        <v>bmcle9</v>
      </c>
      <c r="J21" t="str">
        <f xml:space="preserve"> "b"&amp;A21</f>
        <v>b44</v>
      </c>
      <c r="K21" t="str">
        <f xml:space="preserve"> "b"&amp;E21</f>
        <v>b20</v>
      </c>
    </row>
    <row r="22" spans="1:13" ht="23.25" thickBot="1">
      <c r="A22">
        <v>46</v>
      </c>
      <c r="B22" s="4" t="s">
        <v>132</v>
      </c>
      <c r="C22" s="2" t="s">
        <v>124</v>
      </c>
      <c r="D22" s="2"/>
      <c r="E22">
        <v>22</v>
      </c>
      <c r="G22" t="s">
        <v>235</v>
      </c>
      <c r="H22" s="5">
        <v>10</v>
      </c>
      <c r="I22" t="str">
        <f xml:space="preserve"> G22&amp;H22</f>
        <v>bmcle10</v>
      </c>
      <c r="J22" t="str">
        <f xml:space="preserve"> "b"&amp;A22</f>
        <v>b46</v>
      </c>
      <c r="K22" t="str">
        <f xml:space="preserve"> "b"&amp;E22</f>
        <v>b22</v>
      </c>
    </row>
    <row r="23" spans="1:13" ht="23.25" thickBot="1">
      <c r="A23">
        <v>1</v>
      </c>
      <c r="B23" s="4" t="s">
        <v>115</v>
      </c>
      <c r="C23" s="2" t="s">
        <v>111</v>
      </c>
      <c r="D23" s="2"/>
      <c r="E23">
        <v>1</v>
      </c>
      <c r="G23" t="s">
        <v>236</v>
      </c>
      <c r="H23" s="5">
        <v>1</v>
      </c>
      <c r="I23" t="str">
        <f xml:space="preserve"> G23&amp;H23</f>
        <v>bpcle1</v>
      </c>
      <c r="J23" t="str">
        <f xml:space="preserve"> "b"&amp;A23</f>
        <v>b1</v>
      </c>
      <c r="K23" t="str">
        <f xml:space="preserve"> "b"&amp;E23</f>
        <v>b1</v>
      </c>
      <c r="M23" t="s">
        <v>360</v>
      </c>
    </row>
    <row r="24" spans="1:13" ht="23.25" thickBot="1">
      <c r="A24">
        <v>4</v>
      </c>
      <c r="B24" s="4" t="s">
        <v>113</v>
      </c>
      <c r="C24" s="2" t="s">
        <v>111</v>
      </c>
      <c r="D24" s="2" t="s">
        <v>1</v>
      </c>
      <c r="E24">
        <v>3</v>
      </c>
      <c r="G24" t="s">
        <v>236</v>
      </c>
      <c r="H24" s="5">
        <v>2</v>
      </c>
      <c r="I24" t="str">
        <f xml:space="preserve"> G24&amp;H24</f>
        <v>bpcle2</v>
      </c>
      <c r="J24" t="str">
        <f xml:space="preserve"> "b"&amp;A24</f>
        <v>b4</v>
      </c>
      <c r="K24" t="str">
        <f xml:space="preserve"> "b"&amp;E24</f>
        <v>b3</v>
      </c>
    </row>
    <row r="25" spans="1:13" ht="23.25" thickBot="1">
      <c r="A25">
        <v>6</v>
      </c>
      <c r="B25" s="4" t="s">
        <v>118</v>
      </c>
      <c r="C25" s="2" t="s">
        <v>111</v>
      </c>
      <c r="D25" s="2"/>
      <c r="E25">
        <v>4</v>
      </c>
      <c r="G25" t="s">
        <v>236</v>
      </c>
      <c r="H25" s="5">
        <v>3</v>
      </c>
      <c r="I25" t="str">
        <f xml:space="preserve"> G25&amp;H25</f>
        <v>bpcle3</v>
      </c>
      <c r="J25" t="str">
        <f xml:space="preserve"> "b"&amp;A25</f>
        <v>b6</v>
      </c>
      <c r="K25" t="str">
        <f xml:space="preserve"> "b"&amp;E25</f>
        <v>b4</v>
      </c>
      <c r="M25" t="s">
        <v>360</v>
      </c>
    </row>
    <row r="26" spans="1:13" ht="23.25" thickBot="1">
      <c r="A26">
        <v>9</v>
      </c>
      <c r="B26" s="4" t="s">
        <v>112</v>
      </c>
      <c r="C26" s="2" t="s">
        <v>111</v>
      </c>
      <c r="D26" s="2" t="s">
        <v>1</v>
      </c>
      <c r="E26">
        <v>5</v>
      </c>
      <c r="G26" t="s">
        <v>236</v>
      </c>
      <c r="H26" s="5">
        <v>4</v>
      </c>
      <c r="I26" t="str">
        <f xml:space="preserve"> G26&amp;H26</f>
        <v>bpcle4</v>
      </c>
      <c r="J26" t="str">
        <f xml:space="preserve"> "b"&amp;A26</f>
        <v>b9</v>
      </c>
      <c r="K26" t="str">
        <f xml:space="preserve"> "b"&amp;E26</f>
        <v>b5</v>
      </c>
    </row>
    <row r="27" spans="1:13" ht="23.25" thickBot="1">
      <c r="A27">
        <v>10</v>
      </c>
      <c r="B27" s="4" t="s">
        <v>110</v>
      </c>
      <c r="C27" s="2" t="s">
        <v>111</v>
      </c>
      <c r="D27" s="2" t="s">
        <v>1</v>
      </c>
      <c r="E27">
        <v>6</v>
      </c>
      <c r="G27" t="s">
        <v>236</v>
      </c>
      <c r="H27" s="5">
        <v>5</v>
      </c>
      <c r="I27" t="str">
        <f xml:space="preserve"> G27&amp;H27</f>
        <v>bpcle5</v>
      </c>
      <c r="J27" t="str">
        <f xml:space="preserve"> "b"&amp;A27</f>
        <v>b10</v>
      </c>
      <c r="K27" t="str">
        <f xml:space="preserve"> "b"&amp;E27</f>
        <v>b6</v>
      </c>
    </row>
    <row r="28" spans="1:13" ht="23.25" thickBot="1">
      <c r="A28">
        <v>12</v>
      </c>
      <c r="B28" s="4" t="s">
        <v>120</v>
      </c>
      <c r="C28" s="2" t="s">
        <v>111</v>
      </c>
      <c r="D28" s="2" t="s">
        <v>1</v>
      </c>
      <c r="E28">
        <v>7</v>
      </c>
      <c r="G28" t="s">
        <v>236</v>
      </c>
      <c r="H28" s="5">
        <v>6</v>
      </c>
      <c r="I28" t="str">
        <f xml:space="preserve"> G28&amp;H28</f>
        <v>bpcle6</v>
      </c>
      <c r="J28" t="str">
        <f xml:space="preserve"> "b"&amp;A28</f>
        <v>b12</v>
      </c>
      <c r="K28" t="str">
        <f xml:space="preserve"> "b"&amp;E28</f>
        <v>b7</v>
      </c>
    </row>
    <row r="29" spans="1:13" ht="23.25" thickBot="1">
      <c r="A29">
        <v>18</v>
      </c>
      <c r="B29" s="4" t="s">
        <v>116</v>
      </c>
      <c r="C29" s="2" t="s">
        <v>111</v>
      </c>
      <c r="D29" s="2"/>
      <c r="E29">
        <v>8</v>
      </c>
      <c r="G29" t="s">
        <v>236</v>
      </c>
      <c r="H29" s="5">
        <v>7</v>
      </c>
      <c r="I29" t="str">
        <f xml:space="preserve"> G29&amp;H29</f>
        <v>bpcle7</v>
      </c>
      <c r="J29" t="str">
        <f xml:space="preserve"> "b"&amp;A29</f>
        <v>b18</v>
      </c>
      <c r="K29" t="str">
        <f xml:space="preserve"> "b"&amp;E29</f>
        <v>b8</v>
      </c>
    </row>
    <row r="30" spans="1:13" ht="23.25" thickBot="1">
      <c r="A30">
        <v>27</v>
      </c>
      <c r="B30" s="4" t="s">
        <v>117</v>
      </c>
      <c r="C30" s="2" t="s">
        <v>111</v>
      </c>
      <c r="D30" s="2" t="s">
        <v>1</v>
      </c>
      <c r="E30">
        <v>10</v>
      </c>
      <c r="G30" t="s">
        <v>236</v>
      </c>
      <c r="H30" s="5">
        <v>8</v>
      </c>
      <c r="I30" t="str">
        <f xml:space="preserve"> G30&amp;H30</f>
        <v>bpcle8</v>
      </c>
      <c r="J30" t="str">
        <f xml:space="preserve"> "b"&amp;A30</f>
        <v>b27</v>
      </c>
      <c r="K30" t="str">
        <f xml:space="preserve"> "b"&amp;E30</f>
        <v>b10</v>
      </c>
      <c r="M30" t="s">
        <v>360</v>
      </c>
    </row>
    <row r="31" spans="1:13" ht="23.25" thickBot="1">
      <c r="A31">
        <v>33</v>
      </c>
      <c r="B31" s="4" t="s">
        <v>114</v>
      </c>
      <c r="C31" s="2" t="s">
        <v>111</v>
      </c>
      <c r="D31" s="2"/>
      <c r="E31">
        <v>13</v>
      </c>
      <c r="G31" t="s">
        <v>236</v>
      </c>
      <c r="H31" s="5">
        <v>9</v>
      </c>
      <c r="I31" t="str">
        <f xml:space="preserve"> G31&amp;H31</f>
        <v>bpcle9</v>
      </c>
      <c r="J31" t="str">
        <f xml:space="preserve"> "b"&amp;A31</f>
        <v>b33</v>
      </c>
      <c r="K31" t="str">
        <f xml:space="preserve"> "b"&amp;E31</f>
        <v>b13</v>
      </c>
      <c r="M31" t="s">
        <v>360</v>
      </c>
    </row>
    <row r="32" spans="1:13" ht="23.25" thickBot="1">
      <c r="A32">
        <v>42</v>
      </c>
      <c r="B32" s="4" t="s">
        <v>122</v>
      </c>
      <c r="C32" s="2" t="s">
        <v>111</v>
      </c>
      <c r="D32" s="2"/>
      <c r="E32">
        <v>18</v>
      </c>
      <c r="G32" t="s">
        <v>236</v>
      </c>
      <c r="H32" s="5">
        <v>10</v>
      </c>
      <c r="I32" t="str">
        <f xml:space="preserve"> G32&amp;H32</f>
        <v>bpcle10</v>
      </c>
      <c r="J32" t="str">
        <f xml:space="preserve"> "b"&amp;A32</f>
        <v>b42</v>
      </c>
      <c r="K32" t="str">
        <f xml:space="preserve"> "b"&amp;E32</f>
        <v>b18</v>
      </c>
    </row>
    <row r="33" spans="1:13" ht="23.25" thickBot="1">
      <c r="A33">
        <v>43</v>
      </c>
      <c r="B33" s="4" t="s">
        <v>121</v>
      </c>
      <c r="C33" s="2" t="s">
        <v>111</v>
      </c>
      <c r="D33" s="2"/>
      <c r="E33">
        <v>19</v>
      </c>
      <c r="G33" t="s">
        <v>236</v>
      </c>
      <c r="H33" s="5">
        <v>11</v>
      </c>
      <c r="I33" t="str">
        <f xml:space="preserve"> G33&amp;H33</f>
        <v>bpcle11</v>
      </c>
      <c r="J33" t="str">
        <f xml:space="preserve"> "b"&amp;A33</f>
        <v>b43</v>
      </c>
      <c r="K33" t="str">
        <f xml:space="preserve"> "b"&amp;E33</f>
        <v>b19</v>
      </c>
    </row>
    <row r="34" spans="1:13" ht="23.25" thickBot="1">
      <c r="A34">
        <v>45</v>
      </c>
      <c r="B34" s="4" t="s">
        <v>119</v>
      </c>
      <c r="C34" s="2" t="s">
        <v>111</v>
      </c>
      <c r="D34" s="2" t="s">
        <v>1</v>
      </c>
      <c r="E34">
        <v>21</v>
      </c>
      <c r="G34" t="s">
        <v>236</v>
      </c>
      <c r="H34" s="5">
        <v>12</v>
      </c>
      <c r="I34" t="str">
        <f xml:space="preserve"> G34&amp;H34</f>
        <v>bpcle12</v>
      </c>
      <c r="J34" t="str">
        <f xml:space="preserve"> "b"&amp;A34</f>
        <v>b45</v>
      </c>
      <c r="K34" t="str">
        <f xml:space="preserve"> "b"&amp;E34</f>
        <v>b21</v>
      </c>
      <c r="M34" t="s">
        <v>360</v>
      </c>
    </row>
    <row r="35" spans="1:13" ht="23.25" thickBot="1">
      <c r="A35">
        <v>2</v>
      </c>
      <c r="B35" s="4" t="s">
        <v>149</v>
      </c>
      <c r="C35" s="2" t="s">
        <v>144</v>
      </c>
      <c r="D35" s="2"/>
      <c r="F35">
        <v>1</v>
      </c>
      <c r="G35" t="s">
        <v>230</v>
      </c>
      <c r="H35" s="5">
        <v>1</v>
      </c>
      <c r="I35" t="str">
        <f xml:space="preserve"> G35&amp;H35</f>
        <v>bprosc1</v>
      </c>
      <c r="J35" t="str">
        <f xml:space="preserve"> "b"&amp;A35</f>
        <v>b2</v>
      </c>
      <c r="L35" t="str">
        <f xml:space="preserve"> "b"&amp;F35</f>
        <v>b1</v>
      </c>
      <c r="M35" t="s">
        <v>360</v>
      </c>
    </row>
    <row r="36" spans="1:13" ht="23.25" thickBot="1">
      <c r="A36">
        <v>7</v>
      </c>
      <c r="B36" s="4" t="s">
        <v>151</v>
      </c>
      <c r="C36" s="2" t="s">
        <v>144</v>
      </c>
      <c r="D36" s="2"/>
      <c r="F36">
        <v>3</v>
      </c>
      <c r="G36" t="s">
        <v>230</v>
      </c>
      <c r="H36" s="5">
        <v>2</v>
      </c>
      <c r="I36" t="str">
        <f xml:space="preserve"> G36&amp;H36</f>
        <v>bprosc2</v>
      </c>
      <c r="J36" t="str">
        <f xml:space="preserve"> "b"&amp;A36</f>
        <v>b7</v>
      </c>
      <c r="L36" t="str">
        <f xml:space="preserve"> "b"&amp;F36</f>
        <v>b3</v>
      </c>
      <c r="M36" t="s">
        <v>360</v>
      </c>
    </row>
    <row r="37" spans="1:13" ht="23.25" thickBot="1">
      <c r="A37">
        <v>13</v>
      </c>
      <c r="B37" s="4" t="s">
        <v>146</v>
      </c>
      <c r="C37" s="2" t="s">
        <v>144</v>
      </c>
      <c r="D37" s="2"/>
      <c r="F37">
        <v>6</v>
      </c>
      <c r="G37" t="s">
        <v>230</v>
      </c>
      <c r="H37" s="5">
        <v>3</v>
      </c>
      <c r="I37" t="str">
        <f xml:space="preserve"> G37&amp;H37</f>
        <v>bprosc3</v>
      </c>
      <c r="J37" t="str">
        <f xml:space="preserve"> "b"&amp;A37</f>
        <v>b13</v>
      </c>
      <c r="L37" t="str">
        <f xml:space="preserve"> "b"&amp;F37</f>
        <v>b6</v>
      </c>
      <c r="M37" t="s">
        <v>360</v>
      </c>
    </row>
    <row r="38" spans="1:13" ht="23.25" thickBot="1">
      <c r="A38">
        <v>14</v>
      </c>
      <c r="B38" s="4" t="s">
        <v>156</v>
      </c>
      <c r="C38" s="2" t="s">
        <v>144</v>
      </c>
      <c r="D38" s="2" t="s">
        <v>1</v>
      </c>
      <c r="F38">
        <v>7</v>
      </c>
      <c r="G38" t="s">
        <v>230</v>
      </c>
      <c r="H38" s="5">
        <v>4</v>
      </c>
      <c r="I38" t="str">
        <f xml:space="preserve"> G38&amp;H38</f>
        <v>bprosc4</v>
      </c>
      <c r="J38" t="str">
        <f xml:space="preserve"> "b"&amp;A38</f>
        <v>b14</v>
      </c>
      <c r="L38" t="str">
        <f xml:space="preserve"> "b"&amp;F38</f>
        <v>b7</v>
      </c>
    </row>
    <row r="39" spans="1:13" ht="23.25" thickBot="1">
      <c r="A39">
        <v>16</v>
      </c>
      <c r="B39" s="4" t="s">
        <v>148</v>
      </c>
      <c r="C39" s="2" t="s">
        <v>144</v>
      </c>
      <c r="D39" s="2" t="s">
        <v>1</v>
      </c>
      <c r="F39">
        <v>9</v>
      </c>
      <c r="G39" t="s">
        <v>230</v>
      </c>
      <c r="H39" s="5">
        <v>5</v>
      </c>
      <c r="I39" t="str">
        <f xml:space="preserve"> G39&amp;H39</f>
        <v>bprosc5</v>
      </c>
      <c r="J39" t="str">
        <f xml:space="preserve"> "b"&amp;A39</f>
        <v>b16</v>
      </c>
      <c r="L39" t="str">
        <f xml:space="preserve"> "b"&amp;F39</f>
        <v>b9</v>
      </c>
    </row>
    <row r="40" spans="1:13" ht="23.25" thickBot="1">
      <c r="A40">
        <v>17</v>
      </c>
      <c r="B40" s="4" t="s">
        <v>147</v>
      </c>
      <c r="C40" s="2" t="s">
        <v>144</v>
      </c>
      <c r="D40" s="2" t="s">
        <v>1</v>
      </c>
      <c r="F40">
        <v>10</v>
      </c>
      <c r="G40" t="s">
        <v>230</v>
      </c>
      <c r="H40" s="5">
        <v>6</v>
      </c>
      <c r="I40" t="str">
        <f xml:space="preserve"> G40&amp;H40</f>
        <v>bprosc6</v>
      </c>
      <c r="J40" t="str">
        <f xml:space="preserve"> "b"&amp;A40</f>
        <v>b17</v>
      </c>
      <c r="L40" t="str">
        <f xml:space="preserve"> "b"&amp;F40</f>
        <v>b10</v>
      </c>
    </row>
    <row r="41" spans="1:13" ht="23.25" thickBot="1">
      <c r="A41">
        <v>19</v>
      </c>
      <c r="B41" s="4" t="s">
        <v>154</v>
      </c>
      <c r="C41" s="2" t="s">
        <v>144</v>
      </c>
      <c r="D41" s="2" t="s">
        <v>1</v>
      </c>
      <c r="F41">
        <v>11</v>
      </c>
      <c r="G41" t="s">
        <v>230</v>
      </c>
      <c r="H41" s="5">
        <v>7</v>
      </c>
      <c r="I41" t="str">
        <f xml:space="preserve"> G41&amp;H41</f>
        <v>bprosc7</v>
      </c>
      <c r="J41" t="str">
        <f xml:space="preserve"> "b"&amp;A41</f>
        <v>b19</v>
      </c>
      <c r="L41" t="str">
        <f xml:space="preserve"> "b"&amp;F41</f>
        <v>b11</v>
      </c>
    </row>
    <row r="42" spans="1:13" ht="23.25" thickBot="1">
      <c r="A42">
        <v>24</v>
      </c>
      <c r="B42" s="4" t="s">
        <v>143</v>
      </c>
      <c r="C42" s="2" t="s">
        <v>144</v>
      </c>
      <c r="D42" s="2"/>
      <c r="F42">
        <v>16</v>
      </c>
      <c r="G42" t="s">
        <v>230</v>
      </c>
      <c r="H42" s="5">
        <v>8</v>
      </c>
      <c r="I42" t="str">
        <f xml:space="preserve"> G42&amp;H42</f>
        <v>bprosc8</v>
      </c>
      <c r="J42" t="str">
        <f xml:space="preserve"> "b"&amp;A42</f>
        <v>b24</v>
      </c>
      <c r="L42" t="str">
        <f xml:space="preserve"> "b"&amp;F42</f>
        <v>b16</v>
      </c>
    </row>
    <row r="43" spans="1:13" ht="23.25" thickBot="1">
      <c r="A43">
        <v>25</v>
      </c>
      <c r="B43" s="4" t="s">
        <v>145</v>
      </c>
      <c r="C43" s="2" t="s">
        <v>144</v>
      </c>
      <c r="D43" s="2"/>
      <c r="F43">
        <v>17</v>
      </c>
      <c r="G43" t="s">
        <v>230</v>
      </c>
      <c r="H43" s="5">
        <v>9</v>
      </c>
      <c r="I43" t="str">
        <f xml:space="preserve"> G43&amp;H43</f>
        <v>bprosc9</v>
      </c>
      <c r="J43" t="str">
        <f xml:space="preserve"> "b"&amp;A43</f>
        <v>b25</v>
      </c>
      <c r="L43" t="str">
        <f xml:space="preserve"> "b"&amp;F43</f>
        <v>b17</v>
      </c>
      <c r="M43" t="s">
        <v>360</v>
      </c>
    </row>
    <row r="44" spans="1:13" ht="23.25" thickBot="1">
      <c r="A44">
        <v>28</v>
      </c>
      <c r="B44" s="4" t="s">
        <v>153</v>
      </c>
      <c r="C44" s="2" t="s">
        <v>144</v>
      </c>
      <c r="D44" s="2"/>
      <c r="F44">
        <v>18</v>
      </c>
      <c r="G44" t="s">
        <v>230</v>
      </c>
      <c r="H44" s="5">
        <v>10</v>
      </c>
      <c r="I44" t="str">
        <f xml:space="preserve"> G44&amp;H44</f>
        <v>bprosc10</v>
      </c>
      <c r="J44" t="str">
        <f xml:space="preserve"> "b"&amp;A44</f>
        <v>b28</v>
      </c>
      <c r="L44" t="str">
        <f xml:space="preserve"> "b"&amp;F44</f>
        <v>b18</v>
      </c>
    </row>
    <row r="45" spans="1:13" ht="23.25" thickBot="1">
      <c r="A45">
        <v>31</v>
      </c>
      <c r="B45" s="4" t="s">
        <v>150</v>
      </c>
      <c r="C45" s="2" t="s">
        <v>144</v>
      </c>
      <c r="D45" s="2"/>
      <c r="F45">
        <v>20</v>
      </c>
      <c r="G45" t="s">
        <v>230</v>
      </c>
      <c r="H45" s="5">
        <v>11</v>
      </c>
      <c r="I45" t="str">
        <f xml:space="preserve"> G45&amp;H45</f>
        <v>bprosc11</v>
      </c>
      <c r="J45" t="str">
        <f xml:space="preserve"> "b"&amp;A45</f>
        <v>b31</v>
      </c>
      <c r="L45" t="str">
        <f xml:space="preserve"> "b"&amp;F45</f>
        <v>b20</v>
      </c>
      <c r="M45" t="s">
        <v>360</v>
      </c>
    </row>
    <row r="46" spans="1:13" ht="23.25" thickBot="1">
      <c r="A46">
        <v>35</v>
      </c>
      <c r="B46" s="4" t="s">
        <v>152</v>
      </c>
      <c r="C46" s="2" t="s">
        <v>144</v>
      </c>
      <c r="D46" s="2" t="s">
        <v>1</v>
      </c>
      <c r="F46">
        <v>21</v>
      </c>
      <c r="G46" t="s">
        <v>230</v>
      </c>
      <c r="H46" s="5">
        <v>12</v>
      </c>
      <c r="I46" t="str">
        <f xml:space="preserve"> G46&amp;H46</f>
        <v>bprosc12</v>
      </c>
      <c r="J46" t="str">
        <f xml:space="preserve"> "b"&amp;A46</f>
        <v>b35</v>
      </c>
      <c r="L46" t="str">
        <f xml:space="preserve"> "b"&amp;F46</f>
        <v>b21</v>
      </c>
    </row>
    <row r="47" spans="1:13" ht="23.25" thickBot="1">
      <c r="A47">
        <v>38</v>
      </c>
      <c r="B47" s="4" t="s">
        <v>155</v>
      </c>
      <c r="C47" s="2" t="s">
        <v>144</v>
      </c>
      <c r="D47" s="2" t="s">
        <v>1</v>
      </c>
      <c r="F47">
        <v>23</v>
      </c>
      <c r="G47" t="s">
        <v>230</v>
      </c>
      <c r="H47" s="5">
        <v>13</v>
      </c>
      <c r="I47" t="str">
        <f xml:space="preserve"> G47&amp;H47</f>
        <v>bprosc13</v>
      </c>
      <c r="J47" t="str">
        <f xml:space="preserve"> "b"&amp;A47</f>
        <v>b38</v>
      </c>
      <c r="L47" t="str">
        <f xml:space="preserve"> "b"&amp;F47</f>
        <v>b23</v>
      </c>
    </row>
  </sheetData>
  <sortState ref="A2:M47">
    <sortCondition ref="G2:G47"/>
    <sortCondition ref="H2:H47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topLeftCell="C1" workbookViewId="0">
      <selection activeCell="A2" sqref="A2:L21"/>
    </sheetView>
  </sheetViews>
  <sheetFormatPr defaultRowHeight="14.25"/>
  <cols>
    <col min="2" max="2" width="77.75" customWidth="1"/>
    <col min="3" max="3" width="22.625" customWidth="1"/>
  </cols>
  <sheetData>
    <row r="1" spans="1:13" ht="15" thickBot="1">
      <c r="A1" t="s">
        <v>211</v>
      </c>
      <c r="B1" t="s">
        <v>208</v>
      </c>
      <c r="C1" t="s">
        <v>209</v>
      </c>
      <c r="D1" t="s">
        <v>210</v>
      </c>
      <c r="E1" t="s">
        <v>205</v>
      </c>
      <c r="F1" t="s">
        <v>206</v>
      </c>
      <c r="J1" t="s">
        <v>242</v>
      </c>
      <c r="K1" t="s">
        <v>243</v>
      </c>
      <c r="L1" t="s">
        <v>244</v>
      </c>
      <c r="M1" t="s">
        <v>410</v>
      </c>
    </row>
    <row r="2" spans="1:13" ht="23.25" thickBot="1">
      <c r="A2">
        <v>17</v>
      </c>
      <c r="B2" s="3" t="s">
        <v>189</v>
      </c>
      <c r="C2" s="1" t="s">
        <v>144</v>
      </c>
      <c r="D2" s="1"/>
      <c r="F2">
        <v>9</v>
      </c>
      <c r="G2" t="s">
        <v>234</v>
      </c>
      <c r="H2" s="5">
        <v>4</v>
      </c>
      <c r="I2" t="str">
        <f t="shared" ref="I2:I47" si="0" xml:space="preserve"> G2&amp;H2</f>
        <v>aproso4</v>
      </c>
      <c r="J2" t="str">
        <f t="shared" ref="J2:J47" si="1" xml:space="preserve"> "a"&amp;A2</f>
        <v>a17</v>
      </c>
      <c r="L2" t="str">
        <f xml:space="preserve"> "a"&amp;F2</f>
        <v>a9</v>
      </c>
      <c r="M2" t="s">
        <v>360</v>
      </c>
    </row>
    <row r="3" spans="1:13" ht="23.25" thickBot="1">
      <c r="A3">
        <v>18</v>
      </c>
      <c r="B3" s="4" t="s">
        <v>194</v>
      </c>
      <c r="C3" s="2" t="s">
        <v>144</v>
      </c>
      <c r="D3" s="2"/>
      <c r="F3">
        <v>10</v>
      </c>
      <c r="G3" t="s">
        <v>234</v>
      </c>
      <c r="H3" s="5">
        <v>5</v>
      </c>
      <c r="I3" t="str">
        <f t="shared" si="0"/>
        <v>aproso5</v>
      </c>
      <c r="J3" t="str">
        <f t="shared" si="1"/>
        <v>a18</v>
      </c>
      <c r="L3" t="str">
        <f xml:space="preserve"> "a"&amp;F3</f>
        <v>a10</v>
      </c>
      <c r="M3" t="s">
        <v>360</v>
      </c>
    </row>
    <row r="4" spans="1:13" ht="23.25" thickBot="1">
      <c r="A4">
        <v>30</v>
      </c>
      <c r="B4" s="4" t="s">
        <v>195</v>
      </c>
      <c r="C4" s="2" t="s">
        <v>144</v>
      </c>
      <c r="D4" s="2" t="s">
        <v>1</v>
      </c>
      <c r="F4">
        <v>16</v>
      </c>
      <c r="G4" t="s">
        <v>234</v>
      </c>
      <c r="H4" s="5">
        <v>7</v>
      </c>
      <c r="I4" t="str">
        <f t="shared" si="0"/>
        <v>aproso7</v>
      </c>
      <c r="J4" t="str">
        <f t="shared" si="1"/>
        <v>a30</v>
      </c>
      <c r="L4" t="str">
        <f xml:space="preserve"> "a"&amp;F4</f>
        <v>a16</v>
      </c>
      <c r="M4" t="s">
        <v>360</v>
      </c>
    </row>
    <row r="5" spans="1:13" ht="23.25" thickBot="1">
      <c r="A5">
        <v>34</v>
      </c>
      <c r="B5" s="4" t="s">
        <v>193</v>
      </c>
      <c r="C5" s="2" t="s">
        <v>144</v>
      </c>
      <c r="D5" s="2" t="s">
        <v>1</v>
      </c>
      <c r="F5">
        <v>19</v>
      </c>
      <c r="G5" t="s">
        <v>234</v>
      </c>
      <c r="H5" s="5">
        <v>10</v>
      </c>
      <c r="I5" t="str">
        <f t="shared" si="0"/>
        <v>aproso10</v>
      </c>
      <c r="J5" t="str">
        <f t="shared" si="1"/>
        <v>a34</v>
      </c>
      <c r="L5" t="str">
        <f xml:space="preserve"> "a"&amp;F5</f>
        <v>a19</v>
      </c>
      <c r="M5" t="s">
        <v>360</v>
      </c>
    </row>
    <row r="6" spans="1:13" ht="23.25" thickBot="1">
      <c r="A6">
        <v>39</v>
      </c>
      <c r="B6" s="4" t="s">
        <v>199</v>
      </c>
      <c r="C6" s="2" t="s">
        <v>144</v>
      </c>
      <c r="D6" s="2" t="s">
        <v>1</v>
      </c>
      <c r="F6">
        <v>21</v>
      </c>
      <c r="G6" t="s">
        <v>234</v>
      </c>
      <c r="H6" s="5">
        <v>11</v>
      </c>
      <c r="I6" t="str">
        <f t="shared" si="0"/>
        <v>aproso11</v>
      </c>
      <c r="J6" t="str">
        <f t="shared" si="1"/>
        <v>a39</v>
      </c>
      <c r="L6" t="str">
        <f xml:space="preserve"> "a"&amp;F6</f>
        <v>a21</v>
      </c>
      <c r="M6" t="s">
        <v>360</v>
      </c>
    </row>
    <row r="7" spans="1:13" ht="23.25" thickBot="1">
      <c r="A7">
        <v>5</v>
      </c>
      <c r="B7" s="4" t="s">
        <v>171</v>
      </c>
      <c r="C7" s="2" t="s">
        <v>124</v>
      </c>
      <c r="D7" s="2"/>
      <c r="E7">
        <v>4</v>
      </c>
      <c r="G7" t="s">
        <v>231</v>
      </c>
      <c r="H7" s="5">
        <v>1</v>
      </c>
      <c r="I7" t="str">
        <f t="shared" si="0"/>
        <v>amcle1</v>
      </c>
      <c r="J7" t="str">
        <f t="shared" si="1"/>
        <v>a5</v>
      </c>
      <c r="K7" t="str">
        <f t="shared" ref="K7:K16" si="2" xml:space="preserve"> "a"&amp;E7</f>
        <v>a4</v>
      </c>
      <c r="M7" t="s">
        <v>360</v>
      </c>
    </row>
    <row r="8" spans="1:13" ht="23.25" thickBot="1">
      <c r="A8">
        <v>28</v>
      </c>
      <c r="B8" s="4" t="s">
        <v>175</v>
      </c>
      <c r="C8" s="2" t="s">
        <v>124</v>
      </c>
      <c r="D8" s="2"/>
      <c r="E8">
        <v>13</v>
      </c>
      <c r="G8" t="s">
        <v>231</v>
      </c>
      <c r="H8" s="5">
        <v>6</v>
      </c>
      <c r="I8" t="str">
        <f t="shared" si="0"/>
        <v>amcle6</v>
      </c>
      <c r="J8" t="str">
        <f t="shared" si="1"/>
        <v>a28</v>
      </c>
      <c r="K8" t="str">
        <f t="shared" si="2"/>
        <v>a13</v>
      </c>
      <c r="M8" t="s">
        <v>360</v>
      </c>
    </row>
    <row r="9" spans="1:13" ht="23.25" thickBot="1">
      <c r="A9">
        <v>33</v>
      </c>
      <c r="B9" s="4" t="s">
        <v>173</v>
      </c>
      <c r="C9" s="2" t="s">
        <v>124</v>
      </c>
      <c r="D9" s="2" t="s">
        <v>1</v>
      </c>
      <c r="E9">
        <v>15</v>
      </c>
      <c r="G9" t="s">
        <v>231</v>
      </c>
      <c r="H9" s="5">
        <v>7</v>
      </c>
      <c r="I9" t="str">
        <f t="shared" si="0"/>
        <v>amcle7</v>
      </c>
      <c r="J9" t="str">
        <f t="shared" si="1"/>
        <v>a33</v>
      </c>
      <c r="K9" t="str">
        <f t="shared" si="2"/>
        <v>a15</v>
      </c>
      <c r="M9" t="s">
        <v>360</v>
      </c>
    </row>
    <row r="10" spans="1:13" ht="23.25" thickBot="1">
      <c r="A10">
        <v>35</v>
      </c>
      <c r="B10" s="4" t="s">
        <v>177</v>
      </c>
      <c r="C10" s="2" t="s">
        <v>124</v>
      </c>
      <c r="D10" s="2" t="s">
        <v>1</v>
      </c>
      <c r="E10">
        <v>16</v>
      </c>
      <c r="G10" t="s">
        <v>231</v>
      </c>
      <c r="H10" s="5">
        <v>8</v>
      </c>
      <c r="I10" t="str">
        <f t="shared" si="0"/>
        <v>amcle8</v>
      </c>
      <c r="J10" t="str">
        <f t="shared" si="1"/>
        <v>a35</v>
      </c>
      <c r="K10" t="str">
        <f t="shared" si="2"/>
        <v>a16</v>
      </c>
      <c r="M10" t="s">
        <v>360</v>
      </c>
    </row>
    <row r="11" spans="1:13" ht="23.25" thickBot="1">
      <c r="A11">
        <v>46</v>
      </c>
      <c r="B11" s="4" t="s">
        <v>169</v>
      </c>
      <c r="C11" s="2" t="s">
        <v>124</v>
      </c>
      <c r="D11" s="2"/>
      <c r="E11">
        <v>22</v>
      </c>
      <c r="G11" t="s">
        <v>231</v>
      </c>
      <c r="H11" s="5">
        <v>10</v>
      </c>
      <c r="I11" t="str">
        <f t="shared" si="0"/>
        <v>amcle10</v>
      </c>
      <c r="J11" t="str">
        <f t="shared" si="1"/>
        <v>a46</v>
      </c>
      <c r="K11" t="str">
        <f t="shared" si="2"/>
        <v>a22</v>
      </c>
      <c r="M11" t="s">
        <v>360</v>
      </c>
    </row>
    <row r="12" spans="1:13" ht="23.25" thickBot="1">
      <c r="A12">
        <v>4</v>
      </c>
      <c r="B12" s="4" t="s">
        <v>162</v>
      </c>
      <c r="C12" s="2" t="s">
        <v>111</v>
      </c>
      <c r="D12" s="2"/>
      <c r="E12">
        <v>3</v>
      </c>
      <c r="G12" t="s">
        <v>232</v>
      </c>
      <c r="H12" s="5">
        <v>3</v>
      </c>
      <c r="I12" t="str">
        <f t="shared" si="0"/>
        <v>apcle3</v>
      </c>
      <c r="J12" t="str">
        <f t="shared" si="1"/>
        <v>a4</v>
      </c>
      <c r="K12" t="str">
        <f t="shared" si="2"/>
        <v>a3</v>
      </c>
      <c r="M12" t="s">
        <v>360</v>
      </c>
    </row>
    <row r="13" spans="1:13" ht="23.25" thickBot="1">
      <c r="A13">
        <v>15</v>
      </c>
      <c r="B13" s="4" t="s">
        <v>160</v>
      </c>
      <c r="C13" s="2" t="s">
        <v>111</v>
      </c>
      <c r="D13" s="2"/>
      <c r="E13">
        <v>7</v>
      </c>
      <c r="G13" t="s">
        <v>232</v>
      </c>
      <c r="H13" s="5">
        <v>6</v>
      </c>
      <c r="I13" t="str">
        <f t="shared" si="0"/>
        <v>apcle6</v>
      </c>
      <c r="J13" t="str">
        <f t="shared" si="1"/>
        <v>a15</v>
      </c>
      <c r="K13" t="str">
        <f t="shared" si="2"/>
        <v>a7</v>
      </c>
      <c r="M13" t="s">
        <v>360</v>
      </c>
    </row>
    <row r="14" spans="1:13" ht="23.25" thickBot="1">
      <c r="A14">
        <v>23</v>
      </c>
      <c r="B14" s="4" t="s">
        <v>168</v>
      </c>
      <c r="C14" s="2" t="s">
        <v>111</v>
      </c>
      <c r="D14" s="2"/>
      <c r="E14">
        <v>12</v>
      </c>
      <c r="G14" t="s">
        <v>232</v>
      </c>
      <c r="H14" s="5">
        <v>7</v>
      </c>
      <c r="I14" t="str">
        <f t="shared" si="0"/>
        <v>apcle7</v>
      </c>
      <c r="J14" t="str">
        <f t="shared" si="1"/>
        <v>a23</v>
      </c>
      <c r="K14" t="str">
        <f t="shared" si="2"/>
        <v>a12</v>
      </c>
      <c r="M14" t="s">
        <v>360</v>
      </c>
    </row>
    <row r="15" spans="1:13" ht="23.25" thickBot="1">
      <c r="A15">
        <v>38</v>
      </c>
      <c r="B15" s="4" t="s">
        <v>157</v>
      </c>
      <c r="C15" s="2" t="s">
        <v>111</v>
      </c>
      <c r="D15" s="2"/>
      <c r="E15">
        <v>18</v>
      </c>
      <c r="G15" t="s">
        <v>232</v>
      </c>
      <c r="H15" s="5">
        <v>10</v>
      </c>
      <c r="I15" t="str">
        <f t="shared" si="0"/>
        <v>apcle10</v>
      </c>
      <c r="J15" t="str">
        <f t="shared" si="1"/>
        <v>a38</v>
      </c>
      <c r="K15" t="str">
        <f t="shared" si="2"/>
        <v>a18</v>
      </c>
      <c r="M15" t="s">
        <v>360</v>
      </c>
    </row>
    <row r="16" spans="1:13" ht="23.25" thickBot="1">
      <c r="A16">
        <v>42</v>
      </c>
      <c r="B16" s="4" t="s">
        <v>166</v>
      </c>
      <c r="C16" s="2" t="s">
        <v>111</v>
      </c>
      <c r="D16" s="2"/>
      <c r="E16">
        <v>19</v>
      </c>
      <c r="G16" t="s">
        <v>232</v>
      </c>
      <c r="H16" s="5">
        <v>11</v>
      </c>
      <c r="I16" t="str">
        <f t="shared" si="0"/>
        <v>apcle11</v>
      </c>
      <c r="J16" t="str">
        <f t="shared" si="1"/>
        <v>a42</v>
      </c>
      <c r="K16" t="str">
        <f t="shared" si="2"/>
        <v>a19</v>
      </c>
      <c r="M16" t="s">
        <v>360</v>
      </c>
    </row>
    <row r="17" spans="1:13" ht="23.25" thickBot="1">
      <c r="A17">
        <v>12</v>
      </c>
      <c r="B17" s="4" t="s">
        <v>188</v>
      </c>
      <c r="C17" s="2" t="s">
        <v>135</v>
      </c>
      <c r="D17" s="2"/>
      <c r="F17">
        <v>7</v>
      </c>
      <c r="G17" t="s">
        <v>233</v>
      </c>
      <c r="H17" s="5">
        <v>4</v>
      </c>
      <c r="I17" t="str">
        <f t="shared" si="0"/>
        <v>acoop4</v>
      </c>
      <c r="J17" t="str">
        <f t="shared" si="1"/>
        <v>a12</v>
      </c>
      <c r="L17" t="str">
        <f t="shared" ref="L17:L29" si="3" xml:space="preserve"> "a"&amp;F17</f>
        <v>a7</v>
      </c>
      <c r="M17" t="s">
        <v>360</v>
      </c>
    </row>
    <row r="18" spans="1:13" ht="23.25" thickBot="1">
      <c r="A18">
        <v>24</v>
      </c>
      <c r="B18" s="4" t="s">
        <v>185</v>
      </c>
      <c r="C18" s="2" t="s">
        <v>135</v>
      </c>
      <c r="D18" s="2"/>
      <c r="F18">
        <v>12</v>
      </c>
      <c r="G18" t="s">
        <v>233</v>
      </c>
      <c r="H18" s="5">
        <v>7</v>
      </c>
      <c r="I18" t="str">
        <f t="shared" si="0"/>
        <v>acoop7</v>
      </c>
      <c r="J18" t="str">
        <f t="shared" si="1"/>
        <v>a24</v>
      </c>
      <c r="L18" t="str">
        <f t="shared" si="3"/>
        <v>a12</v>
      </c>
      <c r="M18" t="s">
        <v>360</v>
      </c>
    </row>
    <row r="19" spans="1:13" ht="23.25" thickBot="1">
      <c r="A19">
        <v>27</v>
      </c>
      <c r="B19" s="4" t="s">
        <v>186</v>
      </c>
      <c r="C19" s="2" t="s">
        <v>135</v>
      </c>
      <c r="D19" s="2"/>
      <c r="F19">
        <v>15</v>
      </c>
      <c r="G19" t="s">
        <v>233</v>
      </c>
      <c r="H19" s="5">
        <v>9</v>
      </c>
      <c r="I19" t="str">
        <f t="shared" si="0"/>
        <v>acoop9</v>
      </c>
      <c r="J19" t="str">
        <f t="shared" si="1"/>
        <v>a27</v>
      </c>
      <c r="L19" t="str">
        <f t="shared" si="3"/>
        <v>a15</v>
      </c>
      <c r="M19" t="s">
        <v>360</v>
      </c>
    </row>
    <row r="20" spans="1:13" ht="23.25" thickBot="1">
      <c r="A20">
        <v>37</v>
      </c>
      <c r="B20" s="4" t="s">
        <v>183</v>
      </c>
      <c r="C20" s="2" t="s">
        <v>135</v>
      </c>
      <c r="D20" s="2"/>
      <c r="F20">
        <v>20</v>
      </c>
      <c r="G20" t="s">
        <v>233</v>
      </c>
      <c r="H20" s="5">
        <v>10</v>
      </c>
      <c r="I20" t="str">
        <f t="shared" si="0"/>
        <v>acoop10</v>
      </c>
      <c r="J20" t="str">
        <f t="shared" si="1"/>
        <v>a37</v>
      </c>
      <c r="L20" t="str">
        <f t="shared" si="3"/>
        <v>a20</v>
      </c>
      <c r="M20" t="s">
        <v>360</v>
      </c>
    </row>
    <row r="21" spans="1:13" ht="23.25" thickBot="1">
      <c r="A21">
        <v>40</v>
      </c>
      <c r="B21" s="4" t="s">
        <v>181</v>
      </c>
      <c r="C21" s="2" t="s">
        <v>135</v>
      </c>
      <c r="D21" s="2"/>
      <c r="F21">
        <v>22</v>
      </c>
      <c r="G21" t="s">
        <v>233</v>
      </c>
      <c r="H21" s="5">
        <v>11</v>
      </c>
      <c r="I21" t="str">
        <f t="shared" si="0"/>
        <v>acoop11</v>
      </c>
      <c r="J21" t="str">
        <f t="shared" si="1"/>
        <v>a40</v>
      </c>
      <c r="L21" t="str">
        <f t="shared" si="3"/>
        <v>a22</v>
      </c>
      <c r="M21" t="s">
        <v>360</v>
      </c>
    </row>
    <row r="22" spans="1:13" ht="23.25" thickBot="1">
      <c r="A22">
        <v>3</v>
      </c>
      <c r="B22" s="4" t="s">
        <v>197</v>
      </c>
      <c r="C22" s="2" t="s">
        <v>144</v>
      </c>
      <c r="D22" s="2" t="s">
        <v>1</v>
      </c>
      <c r="F22">
        <v>1</v>
      </c>
      <c r="G22" t="s">
        <v>234</v>
      </c>
      <c r="H22" s="5">
        <v>1</v>
      </c>
      <c r="I22" t="str">
        <f t="shared" si="0"/>
        <v>aproso1</v>
      </c>
      <c r="J22" t="str">
        <f t="shared" si="1"/>
        <v>a3</v>
      </c>
      <c r="L22" t="str">
        <f t="shared" si="3"/>
        <v>a1</v>
      </c>
    </row>
    <row r="23" spans="1:13" ht="23.25" thickBot="1">
      <c r="A23">
        <v>9</v>
      </c>
      <c r="B23" s="4" t="s">
        <v>192</v>
      </c>
      <c r="C23" s="2" t="s">
        <v>144</v>
      </c>
      <c r="D23" s="2" t="s">
        <v>1</v>
      </c>
      <c r="F23">
        <v>4</v>
      </c>
      <c r="G23" t="s">
        <v>234</v>
      </c>
      <c r="H23" s="5">
        <v>2</v>
      </c>
      <c r="I23" t="str">
        <f t="shared" si="0"/>
        <v>aproso2</v>
      </c>
      <c r="J23" t="str">
        <f t="shared" si="1"/>
        <v>a9</v>
      </c>
      <c r="L23" t="str">
        <f t="shared" si="3"/>
        <v>a4</v>
      </c>
    </row>
    <row r="24" spans="1:13" ht="23.25" thickBot="1">
      <c r="A24">
        <v>10</v>
      </c>
      <c r="B24" s="4" t="s">
        <v>200</v>
      </c>
      <c r="C24" s="2" t="s">
        <v>144</v>
      </c>
      <c r="D24" s="2" t="s">
        <v>1</v>
      </c>
      <c r="F24">
        <v>5</v>
      </c>
      <c r="G24" t="s">
        <v>234</v>
      </c>
      <c r="H24" s="5">
        <v>3</v>
      </c>
      <c r="I24" t="str">
        <f t="shared" si="0"/>
        <v>aproso3</v>
      </c>
      <c r="J24" t="str">
        <f t="shared" si="1"/>
        <v>a10</v>
      </c>
      <c r="L24" t="str">
        <f t="shared" si="3"/>
        <v>a5</v>
      </c>
    </row>
    <row r="25" spans="1:13" ht="23.25" thickBot="1">
      <c r="A25">
        <v>26</v>
      </c>
      <c r="B25" s="4" t="s">
        <v>196</v>
      </c>
      <c r="C25" s="2" t="s">
        <v>144</v>
      </c>
      <c r="D25" s="2"/>
      <c r="F25">
        <v>14</v>
      </c>
      <c r="G25" t="s">
        <v>234</v>
      </c>
      <c r="H25" s="5">
        <v>6</v>
      </c>
      <c r="I25" t="str">
        <f t="shared" si="0"/>
        <v>aproso6</v>
      </c>
      <c r="J25" t="str">
        <f t="shared" si="1"/>
        <v>a26</v>
      </c>
      <c r="L25" t="str">
        <f t="shared" si="3"/>
        <v>a14</v>
      </c>
    </row>
    <row r="26" spans="1:13" ht="23.25" thickBot="1">
      <c r="A26">
        <v>31</v>
      </c>
      <c r="B26" s="4" t="s">
        <v>198</v>
      </c>
      <c r="C26" s="2" t="s">
        <v>144</v>
      </c>
      <c r="D26" s="2"/>
      <c r="F26">
        <v>17</v>
      </c>
      <c r="G26" t="s">
        <v>234</v>
      </c>
      <c r="H26" s="5">
        <v>8</v>
      </c>
      <c r="I26" t="str">
        <f t="shared" si="0"/>
        <v>aproso8</v>
      </c>
      <c r="J26" t="str">
        <f t="shared" si="1"/>
        <v>a31</v>
      </c>
      <c r="L26" t="str">
        <f t="shared" si="3"/>
        <v>a17</v>
      </c>
    </row>
    <row r="27" spans="1:13" ht="23.25" thickBot="1">
      <c r="A27">
        <v>32</v>
      </c>
      <c r="B27" s="4" t="s">
        <v>190</v>
      </c>
      <c r="C27" s="2" t="s">
        <v>144</v>
      </c>
      <c r="D27" s="2" t="s">
        <v>1</v>
      </c>
      <c r="F27">
        <v>18</v>
      </c>
      <c r="G27" t="s">
        <v>234</v>
      </c>
      <c r="H27" s="5">
        <v>9</v>
      </c>
      <c r="I27" t="str">
        <f t="shared" si="0"/>
        <v>aproso9</v>
      </c>
      <c r="J27" t="str">
        <f t="shared" si="1"/>
        <v>a32</v>
      </c>
      <c r="L27" t="str">
        <f t="shared" si="3"/>
        <v>a18</v>
      </c>
    </row>
    <row r="28" spans="1:13" ht="23.25" thickBot="1">
      <c r="A28">
        <v>41</v>
      </c>
      <c r="B28" s="4" t="s">
        <v>191</v>
      </c>
      <c r="C28" s="2" t="s">
        <v>144</v>
      </c>
      <c r="D28" s="2"/>
      <c r="F28">
        <v>23</v>
      </c>
      <c r="G28" t="s">
        <v>234</v>
      </c>
      <c r="H28" s="5">
        <v>12</v>
      </c>
      <c r="I28" t="str">
        <f t="shared" si="0"/>
        <v>aproso12</v>
      </c>
      <c r="J28" t="str">
        <f t="shared" si="1"/>
        <v>a41</v>
      </c>
      <c r="L28" t="str">
        <f t="shared" si="3"/>
        <v>a23</v>
      </c>
    </row>
    <row r="29" spans="1:13" ht="23.25" thickBot="1">
      <c r="A29">
        <v>43</v>
      </c>
      <c r="B29" s="4" t="s">
        <v>201</v>
      </c>
      <c r="C29" s="2" t="s">
        <v>144</v>
      </c>
      <c r="D29" s="2" t="s">
        <v>1</v>
      </c>
      <c r="F29">
        <v>24</v>
      </c>
      <c r="G29" t="s">
        <v>234</v>
      </c>
      <c r="H29" s="5">
        <v>13</v>
      </c>
      <c r="I29" t="str">
        <f t="shared" si="0"/>
        <v>aproso13</v>
      </c>
      <c r="J29" t="str">
        <f t="shared" si="1"/>
        <v>a43</v>
      </c>
      <c r="L29" t="str">
        <f t="shared" si="3"/>
        <v>a24</v>
      </c>
    </row>
    <row r="30" spans="1:13" ht="23.25" thickBot="1">
      <c r="A30">
        <v>16</v>
      </c>
      <c r="B30" s="4" t="s">
        <v>172</v>
      </c>
      <c r="C30" s="2" t="s">
        <v>124</v>
      </c>
      <c r="D30" s="2"/>
      <c r="E30">
        <v>8</v>
      </c>
      <c r="G30" t="s">
        <v>231</v>
      </c>
      <c r="H30" s="5">
        <v>2</v>
      </c>
      <c r="I30" t="str">
        <f t="shared" si="0"/>
        <v>amcle2</v>
      </c>
      <c r="J30" t="str">
        <f t="shared" si="1"/>
        <v>a16</v>
      </c>
      <c r="K30" t="str">
        <f t="shared" ref="K30:K41" si="4" xml:space="preserve"> "a"&amp;E30</f>
        <v>a8</v>
      </c>
    </row>
    <row r="31" spans="1:13" ht="23.25" thickBot="1">
      <c r="A31">
        <v>19</v>
      </c>
      <c r="B31" s="4" t="s">
        <v>174</v>
      </c>
      <c r="C31" s="2" t="s">
        <v>124</v>
      </c>
      <c r="D31" s="2" t="s">
        <v>1</v>
      </c>
      <c r="E31">
        <v>9</v>
      </c>
      <c r="G31" t="s">
        <v>231</v>
      </c>
      <c r="H31" s="5">
        <v>3</v>
      </c>
      <c r="I31" t="str">
        <f t="shared" si="0"/>
        <v>amcle3</v>
      </c>
      <c r="J31" t="str">
        <f t="shared" si="1"/>
        <v>a19</v>
      </c>
      <c r="K31" t="str">
        <f t="shared" si="4"/>
        <v>a9</v>
      </c>
    </row>
    <row r="32" spans="1:13" ht="23.25" thickBot="1">
      <c r="A32">
        <v>20</v>
      </c>
      <c r="B32" s="4" t="s">
        <v>176</v>
      </c>
      <c r="C32" s="2" t="s">
        <v>124</v>
      </c>
      <c r="D32" s="2"/>
      <c r="E32">
        <v>10</v>
      </c>
      <c r="G32" t="s">
        <v>231</v>
      </c>
      <c r="H32" s="5">
        <v>4</v>
      </c>
      <c r="I32" t="str">
        <f t="shared" si="0"/>
        <v>amcle4</v>
      </c>
      <c r="J32" t="str">
        <f t="shared" si="1"/>
        <v>a20</v>
      </c>
      <c r="K32" t="str">
        <f t="shared" si="4"/>
        <v>a10</v>
      </c>
    </row>
    <row r="33" spans="1:12" ht="23.25" thickBot="1">
      <c r="A33">
        <v>21</v>
      </c>
      <c r="B33" s="4" t="s">
        <v>219</v>
      </c>
      <c r="C33" s="2" t="s">
        <v>124</v>
      </c>
      <c r="D33" s="2" t="s">
        <v>1</v>
      </c>
      <c r="E33">
        <v>11</v>
      </c>
      <c r="G33" t="s">
        <v>231</v>
      </c>
      <c r="H33" s="5">
        <v>5</v>
      </c>
      <c r="I33" t="str">
        <f t="shared" si="0"/>
        <v>amcle5</v>
      </c>
      <c r="J33" t="str">
        <f t="shared" si="1"/>
        <v>a21</v>
      </c>
      <c r="K33" t="str">
        <f t="shared" si="4"/>
        <v>a11</v>
      </c>
    </row>
    <row r="34" spans="1:12" ht="23.25" thickBot="1">
      <c r="A34">
        <v>44</v>
      </c>
      <c r="B34" s="4" t="s">
        <v>170</v>
      </c>
      <c r="C34" s="2" t="s">
        <v>124</v>
      </c>
      <c r="D34" s="2"/>
      <c r="E34">
        <v>20</v>
      </c>
      <c r="G34" t="s">
        <v>231</v>
      </c>
      <c r="H34" s="5">
        <v>9</v>
      </c>
      <c r="I34" t="str">
        <f t="shared" si="0"/>
        <v>amcle9</v>
      </c>
      <c r="J34" t="str">
        <f t="shared" si="1"/>
        <v>a44</v>
      </c>
      <c r="K34" t="str">
        <f t="shared" si="4"/>
        <v>a20</v>
      </c>
    </row>
    <row r="35" spans="1:12" ht="23.25" thickBot="1">
      <c r="A35">
        <v>1</v>
      </c>
      <c r="B35" s="4" t="s">
        <v>164</v>
      </c>
      <c r="C35" s="2" t="s">
        <v>111</v>
      </c>
      <c r="D35" s="2"/>
      <c r="E35">
        <v>1</v>
      </c>
      <c r="G35" t="s">
        <v>232</v>
      </c>
      <c r="H35" s="5">
        <v>1</v>
      </c>
      <c r="I35" t="str">
        <f t="shared" si="0"/>
        <v>apcle1</v>
      </c>
      <c r="J35" t="str">
        <f t="shared" si="1"/>
        <v>a1</v>
      </c>
      <c r="K35" t="str">
        <f t="shared" si="4"/>
        <v>a1</v>
      </c>
    </row>
    <row r="36" spans="1:12" ht="23.25" thickBot="1">
      <c r="A36">
        <v>2</v>
      </c>
      <c r="B36" s="4" t="s">
        <v>165</v>
      </c>
      <c r="C36" s="2" t="s">
        <v>111</v>
      </c>
      <c r="D36" s="2" t="s">
        <v>1</v>
      </c>
      <c r="E36">
        <v>2</v>
      </c>
      <c r="G36" t="s">
        <v>232</v>
      </c>
      <c r="H36" s="5">
        <v>2</v>
      </c>
      <c r="I36" t="str">
        <f t="shared" si="0"/>
        <v>apcle2</v>
      </c>
      <c r="J36" t="str">
        <f t="shared" si="1"/>
        <v>a2</v>
      </c>
      <c r="K36" t="str">
        <f t="shared" si="4"/>
        <v>a2</v>
      </c>
    </row>
    <row r="37" spans="1:12" ht="23.25" thickBot="1">
      <c r="A37">
        <v>8</v>
      </c>
      <c r="B37" s="4" t="s">
        <v>158</v>
      </c>
      <c r="C37" s="2" t="s">
        <v>111</v>
      </c>
      <c r="D37" s="2" t="s">
        <v>1</v>
      </c>
      <c r="E37">
        <v>5</v>
      </c>
      <c r="G37" t="s">
        <v>232</v>
      </c>
      <c r="H37" s="5">
        <v>4</v>
      </c>
      <c r="I37" t="str">
        <f t="shared" si="0"/>
        <v>apcle4</v>
      </c>
      <c r="J37" t="str">
        <f t="shared" si="1"/>
        <v>a8</v>
      </c>
      <c r="K37" t="str">
        <f t="shared" si="4"/>
        <v>a5</v>
      </c>
    </row>
    <row r="38" spans="1:12" ht="23.25" thickBot="1">
      <c r="A38">
        <v>14</v>
      </c>
      <c r="B38" s="4" t="s">
        <v>167</v>
      </c>
      <c r="C38" s="2" t="s">
        <v>111</v>
      </c>
      <c r="D38" s="2"/>
      <c r="E38">
        <v>6</v>
      </c>
      <c r="G38" t="s">
        <v>232</v>
      </c>
      <c r="H38" s="5">
        <v>5</v>
      </c>
      <c r="I38" t="str">
        <f t="shared" si="0"/>
        <v>apcle5</v>
      </c>
      <c r="J38" t="str">
        <f t="shared" si="1"/>
        <v>a14</v>
      </c>
      <c r="K38" t="str">
        <f t="shared" si="4"/>
        <v>a6</v>
      </c>
    </row>
    <row r="39" spans="1:12" ht="23.25" thickBot="1">
      <c r="A39">
        <v>29</v>
      </c>
      <c r="B39" s="4" t="s">
        <v>161</v>
      </c>
      <c r="C39" s="2" t="s">
        <v>111</v>
      </c>
      <c r="D39" s="2"/>
      <c r="E39">
        <v>14</v>
      </c>
      <c r="G39" t="s">
        <v>232</v>
      </c>
      <c r="H39" s="5">
        <v>8</v>
      </c>
      <c r="I39" t="str">
        <f t="shared" si="0"/>
        <v>apcle8</v>
      </c>
      <c r="J39" t="str">
        <f t="shared" si="1"/>
        <v>a29</v>
      </c>
      <c r="K39" t="str">
        <f t="shared" si="4"/>
        <v>a14</v>
      </c>
    </row>
    <row r="40" spans="1:12" ht="23.25" thickBot="1">
      <c r="A40">
        <v>36</v>
      </c>
      <c r="B40" s="4" t="s">
        <v>163</v>
      </c>
      <c r="C40" s="2" t="s">
        <v>111</v>
      </c>
      <c r="D40" s="2" t="s">
        <v>1</v>
      </c>
      <c r="E40">
        <v>17</v>
      </c>
      <c r="G40" t="s">
        <v>232</v>
      </c>
      <c r="H40" s="5">
        <v>9</v>
      </c>
      <c r="I40" t="str">
        <f t="shared" si="0"/>
        <v>apcle9</v>
      </c>
      <c r="J40" t="str">
        <f t="shared" si="1"/>
        <v>a36</v>
      </c>
      <c r="K40" t="str">
        <f t="shared" si="4"/>
        <v>a17</v>
      </c>
    </row>
    <row r="41" spans="1:12" ht="23.25" thickBot="1">
      <c r="A41">
        <v>45</v>
      </c>
      <c r="B41" s="4" t="s">
        <v>159</v>
      </c>
      <c r="C41" s="2" t="s">
        <v>111</v>
      </c>
      <c r="D41" s="2" t="s">
        <v>1</v>
      </c>
      <c r="E41">
        <v>21</v>
      </c>
      <c r="G41" t="s">
        <v>232</v>
      </c>
      <c r="H41" s="5">
        <v>12</v>
      </c>
      <c r="I41" t="str">
        <f t="shared" si="0"/>
        <v>apcle12</v>
      </c>
      <c r="J41" t="str">
        <f t="shared" si="1"/>
        <v>a45</v>
      </c>
      <c r="K41" t="str">
        <f t="shared" si="4"/>
        <v>a21</v>
      </c>
    </row>
    <row r="42" spans="1:12" ht="23.25" thickBot="1">
      <c r="A42">
        <v>6</v>
      </c>
      <c r="B42" s="4" t="s">
        <v>179</v>
      </c>
      <c r="C42" s="2" t="s">
        <v>135</v>
      </c>
      <c r="D42" s="2" t="s">
        <v>1</v>
      </c>
      <c r="F42">
        <v>2</v>
      </c>
      <c r="G42" t="s">
        <v>233</v>
      </c>
      <c r="H42" s="5">
        <v>1</v>
      </c>
      <c r="I42" t="str">
        <f t="shared" si="0"/>
        <v>acoop1</v>
      </c>
      <c r="J42" t="str">
        <f t="shared" si="1"/>
        <v>a6</v>
      </c>
      <c r="L42" t="str">
        <f t="shared" ref="L42:L47" si="5" xml:space="preserve"> "a"&amp;F42</f>
        <v>a2</v>
      </c>
    </row>
    <row r="43" spans="1:12" ht="23.25" thickBot="1">
      <c r="A43">
        <v>7</v>
      </c>
      <c r="B43" s="4" t="s">
        <v>178</v>
      </c>
      <c r="C43" s="2" t="s">
        <v>135</v>
      </c>
      <c r="D43" s="2" t="s">
        <v>1</v>
      </c>
      <c r="F43">
        <v>3</v>
      </c>
      <c r="G43" t="s">
        <v>233</v>
      </c>
      <c r="H43" s="5">
        <v>2</v>
      </c>
      <c r="I43" t="str">
        <f t="shared" si="0"/>
        <v>acoop2</v>
      </c>
      <c r="J43" t="str">
        <f t="shared" si="1"/>
        <v>a7</v>
      </c>
      <c r="L43" t="str">
        <f t="shared" si="5"/>
        <v>a3</v>
      </c>
    </row>
    <row r="44" spans="1:12" ht="23.25" thickBot="1">
      <c r="A44">
        <v>11</v>
      </c>
      <c r="B44" s="4" t="s">
        <v>184</v>
      </c>
      <c r="C44" s="2" t="s">
        <v>135</v>
      </c>
      <c r="D44" s="2" t="s">
        <v>1</v>
      </c>
      <c r="F44">
        <v>6</v>
      </c>
      <c r="G44" t="s">
        <v>233</v>
      </c>
      <c r="H44" s="5">
        <v>3</v>
      </c>
      <c r="I44" t="str">
        <f t="shared" si="0"/>
        <v>acoop3</v>
      </c>
      <c r="J44" t="str">
        <f t="shared" si="1"/>
        <v>a11</v>
      </c>
      <c r="L44" t="str">
        <f t="shared" si="5"/>
        <v>a6</v>
      </c>
    </row>
    <row r="45" spans="1:12" ht="23.25" thickBot="1">
      <c r="A45">
        <v>13</v>
      </c>
      <c r="B45" s="4" t="s">
        <v>180</v>
      </c>
      <c r="C45" s="2" t="s">
        <v>135</v>
      </c>
      <c r="D45" s="2"/>
      <c r="F45">
        <v>8</v>
      </c>
      <c r="G45" t="s">
        <v>233</v>
      </c>
      <c r="H45" s="5">
        <v>5</v>
      </c>
      <c r="I45" t="str">
        <f t="shared" si="0"/>
        <v>acoop5</v>
      </c>
      <c r="J45" t="str">
        <f t="shared" si="1"/>
        <v>a13</v>
      </c>
      <c r="L45" t="str">
        <f t="shared" si="5"/>
        <v>a8</v>
      </c>
    </row>
    <row r="46" spans="1:12" ht="23.25" thickBot="1">
      <c r="A46">
        <v>22</v>
      </c>
      <c r="B46" s="4" t="s">
        <v>182</v>
      </c>
      <c r="C46" s="2" t="s">
        <v>135</v>
      </c>
      <c r="D46" s="2"/>
      <c r="F46">
        <v>11</v>
      </c>
      <c r="G46" t="s">
        <v>233</v>
      </c>
      <c r="H46" s="5">
        <v>6</v>
      </c>
      <c r="I46" t="str">
        <f t="shared" si="0"/>
        <v>acoop6</v>
      </c>
      <c r="J46" t="str">
        <f t="shared" si="1"/>
        <v>a22</v>
      </c>
      <c r="L46" t="str">
        <f t="shared" si="5"/>
        <v>a11</v>
      </c>
    </row>
    <row r="47" spans="1:12" ht="23.25" thickBot="1">
      <c r="A47">
        <v>25</v>
      </c>
      <c r="B47" s="4" t="s">
        <v>187</v>
      </c>
      <c r="C47" s="2" t="s">
        <v>135</v>
      </c>
      <c r="D47" s="2"/>
      <c r="F47">
        <v>13</v>
      </c>
      <c r="G47" t="s">
        <v>233</v>
      </c>
      <c r="H47" s="5">
        <v>8</v>
      </c>
      <c r="I47" t="str">
        <f t="shared" si="0"/>
        <v>acoop8</v>
      </c>
      <c r="J47" t="str">
        <f t="shared" si="1"/>
        <v>a25</v>
      </c>
      <c r="L47" t="str">
        <f t="shared" si="5"/>
        <v>a13</v>
      </c>
    </row>
  </sheetData>
  <sortState ref="A2:M47">
    <sortCondition ref="M2:M47"/>
    <sortCondition ref="C2:C47"/>
    <sortCondition ref="H2:H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D2" sqref="D2:D17"/>
    </sheetView>
  </sheetViews>
  <sheetFormatPr defaultColWidth="9.125" defaultRowHeight="22.5"/>
  <cols>
    <col min="1" max="1" width="4.75" style="6" bestFit="1" customWidth="1"/>
    <col min="2" max="2" width="70.625" style="6" bestFit="1" customWidth="1"/>
    <col min="3" max="16384" width="9.125" style="6"/>
  </cols>
  <sheetData>
    <row r="1" spans="1:8">
      <c r="A1" s="6" t="s">
        <v>325</v>
      </c>
      <c r="C1" s="6" t="s">
        <v>326</v>
      </c>
    </row>
    <row r="2" spans="1:8">
      <c r="A2" s="6">
        <v>1</v>
      </c>
      <c r="B2" s="6" t="s">
        <v>276</v>
      </c>
      <c r="C2" s="7"/>
      <c r="D2" s="6" t="str">
        <f xml:space="preserve"> "m"&amp;A2</f>
        <v>m1</v>
      </c>
      <c r="E2" s="6" t="str">
        <f t="shared" ref="E2:E34" si="0" xml:space="preserve"> "mcsd"&amp;A2</f>
        <v>mcsd1</v>
      </c>
      <c r="F2" s="6" t="str">
        <f t="shared" ref="F2:F34" si="1" xml:space="preserve"> "m"&amp;A2</f>
        <v>m1</v>
      </c>
      <c r="G2" s="6" t="s">
        <v>360</v>
      </c>
      <c r="H2" s="6">
        <v>1</v>
      </c>
    </row>
    <row r="3" spans="1:8">
      <c r="A3" s="6">
        <v>4</v>
      </c>
      <c r="B3" s="6" t="s">
        <v>273</v>
      </c>
      <c r="C3" s="7"/>
      <c r="D3" s="6" t="str">
        <f t="shared" ref="D3:D34" si="2" xml:space="preserve"> "m"&amp;A3</f>
        <v>m4</v>
      </c>
      <c r="E3" s="6" t="str">
        <f t="shared" si="0"/>
        <v>mcsd4</v>
      </c>
      <c r="F3" s="6" t="str">
        <f t="shared" si="1"/>
        <v>m4</v>
      </c>
      <c r="G3" s="6" t="s">
        <v>360</v>
      </c>
      <c r="H3" s="6">
        <v>2</v>
      </c>
    </row>
    <row r="4" spans="1:8">
      <c r="A4" s="6">
        <v>8</v>
      </c>
      <c r="B4" s="6" t="s">
        <v>269</v>
      </c>
      <c r="C4" s="7"/>
      <c r="D4" s="6" t="str">
        <f t="shared" si="2"/>
        <v>m8</v>
      </c>
      <c r="E4" s="6" t="str">
        <f t="shared" si="0"/>
        <v>mcsd8</v>
      </c>
      <c r="F4" s="6" t="str">
        <f t="shared" si="1"/>
        <v>m8</v>
      </c>
      <c r="G4" s="6" t="s">
        <v>360</v>
      </c>
      <c r="H4" s="6">
        <v>3</v>
      </c>
    </row>
    <row r="5" spans="1:8">
      <c r="A5" s="6">
        <v>11</v>
      </c>
      <c r="B5" s="6" t="s">
        <v>266</v>
      </c>
      <c r="C5" s="7" t="s">
        <v>1</v>
      </c>
      <c r="D5" s="6" t="str">
        <f t="shared" si="2"/>
        <v>m11</v>
      </c>
      <c r="E5" s="6" t="str">
        <f t="shared" si="0"/>
        <v>mcsd11</v>
      </c>
      <c r="F5" s="6" t="str">
        <f t="shared" si="1"/>
        <v>m11</v>
      </c>
      <c r="G5" s="6" t="s">
        <v>360</v>
      </c>
      <c r="H5" s="6">
        <v>4</v>
      </c>
    </row>
    <row r="6" spans="1:8">
      <c r="A6" s="6">
        <v>12</v>
      </c>
      <c r="B6" s="6" t="s">
        <v>361</v>
      </c>
      <c r="C6" s="7" t="s">
        <v>1</v>
      </c>
      <c r="D6" s="6" t="str">
        <f t="shared" si="2"/>
        <v>m12</v>
      </c>
      <c r="E6" s="6" t="str">
        <f t="shared" si="0"/>
        <v>mcsd12</v>
      </c>
      <c r="F6" s="6" t="str">
        <f t="shared" si="1"/>
        <v>m12</v>
      </c>
      <c r="G6" s="6" t="s">
        <v>360</v>
      </c>
      <c r="H6" s="6">
        <v>5</v>
      </c>
    </row>
    <row r="7" spans="1:8">
      <c r="A7" s="6">
        <v>13</v>
      </c>
      <c r="B7" s="6" t="s">
        <v>265</v>
      </c>
      <c r="C7" s="7"/>
      <c r="D7" s="6" t="str">
        <f t="shared" si="2"/>
        <v>m13</v>
      </c>
      <c r="E7" s="6" t="str">
        <f t="shared" si="0"/>
        <v>mcsd13</v>
      </c>
      <c r="F7" s="6" t="str">
        <f t="shared" si="1"/>
        <v>m13</v>
      </c>
      <c r="G7" s="6" t="s">
        <v>360</v>
      </c>
      <c r="H7" s="6">
        <v>6</v>
      </c>
    </row>
    <row r="8" spans="1:8">
      <c r="A8" s="6">
        <v>15</v>
      </c>
      <c r="B8" s="6" t="s">
        <v>263</v>
      </c>
      <c r="C8" s="7" t="s">
        <v>1</v>
      </c>
      <c r="D8" s="6" t="str">
        <f t="shared" si="2"/>
        <v>m15</v>
      </c>
      <c r="E8" s="6" t="str">
        <f t="shared" si="0"/>
        <v>mcsd15</v>
      </c>
      <c r="F8" s="6" t="str">
        <f t="shared" si="1"/>
        <v>m15</v>
      </c>
      <c r="G8" s="6" t="s">
        <v>360</v>
      </c>
      <c r="H8" s="6">
        <v>7</v>
      </c>
    </row>
    <row r="9" spans="1:8">
      <c r="A9" s="6">
        <v>19</v>
      </c>
      <c r="B9" s="6" t="s">
        <v>259</v>
      </c>
      <c r="C9" s="7" t="s">
        <v>1</v>
      </c>
      <c r="D9" s="6" t="str">
        <f t="shared" si="2"/>
        <v>m19</v>
      </c>
      <c r="E9" s="6" t="str">
        <f t="shared" si="0"/>
        <v>mcsd19</v>
      </c>
      <c r="F9" s="6" t="str">
        <f t="shared" si="1"/>
        <v>m19</v>
      </c>
      <c r="G9" s="6" t="s">
        <v>360</v>
      </c>
      <c r="H9" s="6">
        <v>8</v>
      </c>
    </row>
    <row r="10" spans="1:8">
      <c r="A10" s="6">
        <v>21</v>
      </c>
      <c r="B10" s="6" t="s">
        <v>257</v>
      </c>
      <c r="C10" s="7"/>
      <c r="D10" s="6" t="str">
        <f t="shared" si="2"/>
        <v>m21</v>
      </c>
      <c r="E10" s="6" t="str">
        <f t="shared" si="0"/>
        <v>mcsd21</v>
      </c>
      <c r="F10" s="6" t="str">
        <f t="shared" si="1"/>
        <v>m21</v>
      </c>
      <c r="G10" s="6" t="s">
        <v>360</v>
      </c>
      <c r="H10" s="6">
        <v>9</v>
      </c>
    </row>
    <row r="11" spans="1:8">
      <c r="A11" s="6">
        <v>23</v>
      </c>
      <c r="B11" s="6" t="s">
        <v>255</v>
      </c>
      <c r="C11" s="7" t="s">
        <v>1</v>
      </c>
      <c r="D11" s="6" t="str">
        <f t="shared" si="2"/>
        <v>m23</v>
      </c>
      <c r="E11" s="6" t="str">
        <f t="shared" si="0"/>
        <v>mcsd23</v>
      </c>
      <c r="F11" s="6" t="str">
        <f t="shared" si="1"/>
        <v>m23</v>
      </c>
      <c r="G11" s="6" t="s">
        <v>360</v>
      </c>
      <c r="H11" s="6">
        <v>10</v>
      </c>
    </row>
    <row r="12" spans="1:8">
      <c r="A12" s="6">
        <v>25</v>
      </c>
      <c r="B12" s="6" t="s">
        <v>253</v>
      </c>
      <c r="C12" s="7"/>
      <c r="D12" s="6" t="str">
        <f t="shared" si="2"/>
        <v>m25</v>
      </c>
      <c r="E12" s="6" t="str">
        <f t="shared" si="0"/>
        <v>mcsd25</v>
      </c>
      <c r="F12" s="6" t="str">
        <f t="shared" si="1"/>
        <v>m25</v>
      </c>
      <c r="G12" s="6" t="s">
        <v>360</v>
      </c>
      <c r="H12" s="6">
        <v>11</v>
      </c>
    </row>
    <row r="13" spans="1:8">
      <c r="A13" s="6">
        <v>28</v>
      </c>
      <c r="B13" s="6" t="s">
        <v>250</v>
      </c>
      <c r="C13" s="7" t="s">
        <v>1</v>
      </c>
      <c r="D13" s="6" t="str">
        <f t="shared" si="2"/>
        <v>m28</v>
      </c>
      <c r="E13" s="6" t="str">
        <f t="shared" si="0"/>
        <v>mcsd28</v>
      </c>
      <c r="F13" s="6" t="str">
        <f t="shared" si="1"/>
        <v>m28</v>
      </c>
      <c r="G13" s="6" t="s">
        <v>360</v>
      </c>
      <c r="H13" s="6">
        <v>12</v>
      </c>
    </row>
    <row r="14" spans="1:8">
      <c r="A14" s="6">
        <v>29</v>
      </c>
      <c r="B14" s="6" t="s">
        <v>249</v>
      </c>
      <c r="C14" s="7"/>
      <c r="D14" s="6" t="str">
        <f t="shared" si="2"/>
        <v>m29</v>
      </c>
      <c r="E14" s="6" t="str">
        <f t="shared" si="0"/>
        <v>mcsd29</v>
      </c>
      <c r="F14" s="6" t="str">
        <f t="shared" si="1"/>
        <v>m29</v>
      </c>
      <c r="G14" s="6" t="s">
        <v>360</v>
      </c>
      <c r="H14" s="6">
        <v>13</v>
      </c>
    </row>
    <row r="15" spans="1:8">
      <c r="A15" s="6">
        <v>30</v>
      </c>
      <c r="B15" s="6" t="s">
        <v>248</v>
      </c>
      <c r="C15" s="7" t="s">
        <v>1</v>
      </c>
      <c r="D15" s="6" t="str">
        <f t="shared" si="2"/>
        <v>m30</v>
      </c>
      <c r="E15" s="6" t="str">
        <f t="shared" si="0"/>
        <v>mcsd30</v>
      </c>
      <c r="F15" s="6" t="str">
        <f t="shared" si="1"/>
        <v>m30</v>
      </c>
      <c r="G15" s="6" t="s">
        <v>360</v>
      </c>
      <c r="H15" s="6">
        <v>14</v>
      </c>
    </row>
    <row r="16" spans="1:8">
      <c r="A16" s="6">
        <v>31</v>
      </c>
      <c r="B16" s="6" t="s">
        <v>247</v>
      </c>
      <c r="C16" s="7"/>
      <c r="D16" s="6" t="str">
        <f t="shared" si="2"/>
        <v>m31</v>
      </c>
      <c r="E16" s="6" t="str">
        <f t="shared" si="0"/>
        <v>mcsd31</v>
      </c>
      <c r="F16" s="6" t="str">
        <f t="shared" si="1"/>
        <v>m31</v>
      </c>
      <c r="G16" s="6" t="s">
        <v>360</v>
      </c>
      <c r="H16" s="6">
        <v>15</v>
      </c>
    </row>
    <row r="17" spans="1:8">
      <c r="A17" s="6">
        <v>32</v>
      </c>
      <c r="B17" s="6" t="s">
        <v>246</v>
      </c>
      <c r="C17" s="7" t="s">
        <v>1</v>
      </c>
      <c r="D17" s="6" t="str">
        <f t="shared" si="2"/>
        <v>m32</v>
      </c>
      <c r="E17" s="6" t="str">
        <f t="shared" si="0"/>
        <v>mcsd32</v>
      </c>
      <c r="F17" s="6" t="str">
        <f t="shared" si="1"/>
        <v>m32</v>
      </c>
      <c r="G17" s="6" t="s">
        <v>360</v>
      </c>
      <c r="H17" s="6">
        <v>16</v>
      </c>
    </row>
    <row r="18" spans="1:8">
      <c r="A18" s="6">
        <v>2</v>
      </c>
      <c r="B18" s="6" t="s">
        <v>275</v>
      </c>
      <c r="C18" s="7"/>
      <c r="D18" s="6" t="str">
        <f t="shared" si="2"/>
        <v>m2</v>
      </c>
      <c r="E18" s="6" t="str">
        <f t="shared" si="0"/>
        <v>mcsd2</v>
      </c>
      <c r="F18" s="6" t="str">
        <f t="shared" si="1"/>
        <v>m2</v>
      </c>
    </row>
    <row r="19" spans="1:8">
      <c r="A19" s="6">
        <v>3</v>
      </c>
      <c r="B19" s="6" t="s">
        <v>274</v>
      </c>
      <c r="C19" s="7" t="s">
        <v>1</v>
      </c>
      <c r="D19" s="6" t="str">
        <f t="shared" si="2"/>
        <v>m3</v>
      </c>
      <c r="E19" s="6" t="str">
        <f t="shared" si="0"/>
        <v>mcsd3</v>
      </c>
      <c r="F19" s="6" t="str">
        <f t="shared" si="1"/>
        <v>m3</v>
      </c>
    </row>
    <row r="20" spans="1:8">
      <c r="A20" s="6">
        <v>5</v>
      </c>
      <c r="B20" s="6" t="s">
        <v>272</v>
      </c>
      <c r="C20" s="7" t="s">
        <v>1</v>
      </c>
      <c r="D20" s="6" t="str">
        <f t="shared" si="2"/>
        <v>m5</v>
      </c>
      <c r="E20" s="6" t="str">
        <f t="shared" si="0"/>
        <v>mcsd5</v>
      </c>
      <c r="F20" s="6" t="str">
        <f t="shared" si="1"/>
        <v>m5</v>
      </c>
    </row>
    <row r="21" spans="1:8">
      <c r="A21" s="6">
        <v>6</v>
      </c>
      <c r="B21" s="6" t="s">
        <v>271</v>
      </c>
      <c r="C21" s="7" t="s">
        <v>1</v>
      </c>
      <c r="D21" s="6" t="str">
        <f t="shared" si="2"/>
        <v>m6</v>
      </c>
      <c r="E21" s="6" t="str">
        <f t="shared" si="0"/>
        <v>mcsd6</v>
      </c>
      <c r="F21" s="6" t="str">
        <f t="shared" si="1"/>
        <v>m6</v>
      </c>
    </row>
    <row r="22" spans="1:8">
      <c r="A22" s="6">
        <v>7</v>
      </c>
      <c r="B22" s="6" t="s">
        <v>270</v>
      </c>
      <c r="C22" s="7"/>
      <c r="D22" s="6" t="str">
        <f t="shared" si="2"/>
        <v>m7</v>
      </c>
      <c r="E22" s="6" t="str">
        <f t="shared" si="0"/>
        <v>mcsd7</v>
      </c>
      <c r="F22" s="6" t="str">
        <f t="shared" si="1"/>
        <v>m7</v>
      </c>
    </row>
    <row r="23" spans="1:8">
      <c r="A23" s="6">
        <v>9</v>
      </c>
      <c r="B23" s="6" t="s">
        <v>268</v>
      </c>
      <c r="C23" s="7" t="s">
        <v>1</v>
      </c>
      <c r="D23" s="6" t="str">
        <f t="shared" si="2"/>
        <v>m9</v>
      </c>
      <c r="E23" s="6" t="str">
        <f t="shared" si="0"/>
        <v>mcsd9</v>
      </c>
      <c r="F23" s="6" t="str">
        <f t="shared" si="1"/>
        <v>m9</v>
      </c>
    </row>
    <row r="24" spans="1:8">
      <c r="A24" s="6">
        <v>10</v>
      </c>
      <c r="B24" s="6" t="s">
        <v>267</v>
      </c>
      <c r="C24" s="7" t="s">
        <v>1</v>
      </c>
      <c r="D24" s="6" t="str">
        <f t="shared" si="2"/>
        <v>m10</v>
      </c>
      <c r="E24" s="6" t="str">
        <f t="shared" si="0"/>
        <v>mcsd10</v>
      </c>
      <c r="F24" s="6" t="str">
        <f t="shared" si="1"/>
        <v>m10</v>
      </c>
    </row>
    <row r="25" spans="1:8">
      <c r="A25" s="6">
        <v>14</v>
      </c>
      <c r="B25" s="6" t="s">
        <v>264</v>
      </c>
      <c r="C25" s="7" t="s">
        <v>1</v>
      </c>
      <c r="D25" s="6" t="str">
        <f t="shared" si="2"/>
        <v>m14</v>
      </c>
      <c r="E25" s="6" t="str">
        <f t="shared" si="0"/>
        <v>mcsd14</v>
      </c>
      <c r="F25" s="6" t="str">
        <f t="shared" si="1"/>
        <v>m14</v>
      </c>
    </row>
    <row r="26" spans="1:8">
      <c r="A26" s="6">
        <v>16</v>
      </c>
      <c r="B26" s="6" t="s">
        <v>262</v>
      </c>
      <c r="C26" s="7"/>
      <c r="D26" s="6" t="str">
        <f t="shared" si="2"/>
        <v>m16</v>
      </c>
      <c r="E26" s="6" t="str">
        <f t="shared" si="0"/>
        <v>mcsd16</v>
      </c>
      <c r="F26" s="6" t="str">
        <f t="shared" si="1"/>
        <v>m16</v>
      </c>
    </row>
    <row r="27" spans="1:8">
      <c r="A27" s="6">
        <v>17</v>
      </c>
      <c r="B27" s="6" t="s">
        <v>261</v>
      </c>
      <c r="C27" s="7"/>
      <c r="D27" s="6" t="str">
        <f t="shared" si="2"/>
        <v>m17</v>
      </c>
      <c r="E27" s="6" t="str">
        <f t="shared" si="0"/>
        <v>mcsd17</v>
      </c>
      <c r="F27" s="6" t="str">
        <f t="shared" si="1"/>
        <v>m17</v>
      </c>
    </row>
    <row r="28" spans="1:8">
      <c r="A28" s="6">
        <v>18</v>
      </c>
      <c r="B28" s="6" t="s">
        <v>260</v>
      </c>
      <c r="C28" s="7"/>
      <c r="D28" s="6" t="str">
        <f t="shared" si="2"/>
        <v>m18</v>
      </c>
      <c r="E28" s="6" t="str">
        <f t="shared" si="0"/>
        <v>mcsd18</v>
      </c>
      <c r="F28" s="6" t="str">
        <f t="shared" si="1"/>
        <v>m18</v>
      </c>
    </row>
    <row r="29" spans="1:8">
      <c r="A29" s="6">
        <v>20</v>
      </c>
      <c r="B29" s="6" t="s">
        <v>258</v>
      </c>
      <c r="C29" s="7"/>
      <c r="D29" s="6" t="str">
        <f t="shared" si="2"/>
        <v>m20</v>
      </c>
      <c r="E29" s="6" t="str">
        <f t="shared" si="0"/>
        <v>mcsd20</v>
      </c>
      <c r="F29" s="6" t="str">
        <f t="shared" si="1"/>
        <v>m20</v>
      </c>
    </row>
    <row r="30" spans="1:8">
      <c r="A30" s="6">
        <v>22</v>
      </c>
      <c r="B30" s="6" t="s">
        <v>256</v>
      </c>
      <c r="C30" s="7" t="s">
        <v>1</v>
      </c>
      <c r="D30" s="6" t="str">
        <f t="shared" si="2"/>
        <v>m22</v>
      </c>
      <c r="E30" s="6" t="str">
        <f t="shared" si="0"/>
        <v>mcsd22</v>
      </c>
      <c r="F30" s="6" t="str">
        <f t="shared" si="1"/>
        <v>m22</v>
      </c>
    </row>
    <row r="31" spans="1:8">
      <c r="A31" s="6">
        <v>24</v>
      </c>
      <c r="B31" s="6" t="s">
        <v>254</v>
      </c>
      <c r="C31" s="7"/>
      <c r="D31" s="6" t="str">
        <f t="shared" si="2"/>
        <v>m24</v>
      </c>
      <c r="E31" s="6" t="str">
        <f t="shared" si="0"/>
        <v>mcsd24</v>
      </c>
      <c r="F31" s="6" t="str">
        <f t="shared" si="1"/>
        <v>m24</v>
      </c>
    </row>
    <row r="32" spans="1:8">
      <c r="A32" s="6">
        <v>26</v>
      </c>
      <c r="B32" s="6" t="s">
        <v>252</v>
      </c>
      <c r="C32" s="7"/>
      <c r="D32" s="6" t="str">
        <f t="shared" si="2"/>
        <v>m26</v>
      </c>
      <c r="E32" s="6" t="str">
        <f t="shared" si="0"/>
        <v>mcsd26</v>
      </c>
      <c r="F32" s="6" t="str">
        <f t="shared" si="1"/>
        <v>m26</v>
      </c>
    </row>
    <row r="33" spans="1:6">
      <c r="A33" s="6">
        <v>27</v>
      </c>
      <c r="B33" s="6" t="s">
        <v>251</v>
      </c>
      <c r="C33" s="7"/>
      <c r="D33" s="6" t="str">
        <f t="shared" si="2"/>
        <v>m27</v>
      </c>
      <c r="E33" s="6" t="str">
        <f t="shared" si="0"/>
        <v>mcsd27</v>
      </c>
      <c r="F33" s="6" t="str">
        <f t="shared" si="1"/>
        <v>m27</v>
      </c>
    </row>
    <row r="34" spans="1:6">
      <c r="A34" s="6">
        <v>33</v>
      </c>
      <c r="B34" s="6" t="s">
        <v>245</v>
      </c>
      <c r="C34" s="7"/>
      <c r="D34" s="6" t="str">
        <f t="shared" si="2"/>
        <v>m33</v>
      </c>
      <c r="E34" s="6" t="str">
        <f t="shared" si="0"/>
        <v>mcsd33</v>
      </c>
      <c r="F34" s="6" t="str">
        <f t="shared" si="1"/>
        <v>m33</v>
      </c>
    </row>
  </sheetData>
  <sortState ref="A2:H34">
    <sortCondition ref="G2:G34"/>
    <sortCondition ref="A2:A34"/>
  </sortState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D2" sqref="D2:D17"/>
    </sheetView>
  </sheetViews>
  <sheetFormatPr defaultColWidth="9.125" defaultRowHeight="22.5"/>
  <cols>
    <col min="1" max="1" width="4.75" style="6" bestFit="1" customWidth="1"/>
    <col min="2" max="2" width="74.75" style="6" bestFit="1" customWidth="1"/>
    <col min="3" max="16384" width="9.125" style="6"/>
  </cols>
  <sheetData>
    <row r="1" spans="1:8">
      <c r="A1" s="6" t="s">
        <v>325</v>
      </c>
      <c r="C1" s="6" t="s">
        <v>326</v>
      </c>
    </row>
    <row r="2" spans="1:8">
      <c r="A2" s="6">
        <v>7</v>
      </c>
      <c r="B2" s="6" t="s">
        <v>318</v>
      </c>
      <c r="C2" s="7" t="s">
        <v>1</v>
      </c>
      <c r="D2" s="6" t="str">
        <f t="shared" ref="D2:D49" si="0" xml:space="preserve"> "s"&amp;A2</f>
        <v>s7</v>
      </c>
      <c r="E2" s="6" t="str">
        <f t="shared" ref="E2:E49" si="1" xml:space="preserve"> "csd"&amp;A2</f>
        <v>csd7</v>
      </c>
      <c r="F2" s="6" t="str">
        <f t="shared" ref="F2:F49" si="2" xml:space="preserve"> "c"&amp;A2</f>
        <v>c7</v>
      </c>
      <c r="G2" s="6" t="s">
        <v>360</v>
      </c>
      <c r="H2" s="6">
        <v>1</v>
      </c>
    </row>
    <row r="3" spans="1:8">
      <c r="A3" s="6">
        <v>8</v>
      </c>
      <c r="B3" s="6" t="s">
        <v>317</v>
      </c>
      <c r="C3" s="7"/>
      <c r="D3" s="6" t="str">
        <f t="shared" si="0"/>
        <v>s8</v>
      </c>
      <c r="E3" s="6" t="str">
        <f t="shared" si="1"/>
        <v>csd8</v>
      </c>
      <c r="F3" s="6" t="str">
        <f t="shared" si="2"/>
        <v>c8</v>
      </c>
      <c r="G3" s="6" t="s">
        <v>360</v>
      </c>
      <c r="H3" s="6">
        <v>2</v>
      </c>
    </row>
    <row r="4" spans="1:8">
      <c r="A4" s="6">
        <v>17</v>
      </c>
      <c r="B4" s="6" t="s">
        <v>308</v>
      </c>
      <c r="C4" s="7"/>
      <c r="D4" s="6" t="str">
        <f t="shared" si="0"/>
        <v>s17</v>
      </c>
      <c r="E4" s="6" t="str">
        <f t="shared" si="1"/>
        <v>csd17</v>
      </c>
      <c r="F4" s="6" t="str">
        <f t="shared" si="2"/>
        <v>c17</v>
      </c>
      <c r="G4" s="6" t="s">
        <v>360</v>
      </c>
      <c r="H4" s="6">
        <v>3</v>
      </c>
    </row>
    <row r="5" spans="1:8">
      <c r="A5" s="6">
        <v>19</v>
      </c>
      <c r="B5" s="6" t="s">
        <v>306</v>
      </c>
      <c r="C5" s="7" t="s">
        <v>1</v>
      </c>
      <c r="D5" s="6" t="str">
        <f t="shared" si="0"/>
        <v>s19</v>
      </c>
      <c r="E5" s="6" t="str">
        <f t="shared" si="1"/>
        <v>csd19</v>
      </c>
      <c r="F5" s="6" t="str">
        <f t="shared" si="2"/>
        <v>c19</v>
      </c>
      <c r="G5" s="6" t="s">
        <v>360</v>
      </c>
      <c r="H5" s="6">
        <v>4</v>
      </c>
    </row>
    <row r="6" spans="1:8">
      <c r="A6" s="6">
        <v>21</v>
      </c>
      <c r="B6" s="6" t="s">
        <v>304</v>
      </c>
      <c r="C6" s="7" t="s">
        <v>1</v>
      </c>
      <c r="D6" s="6" t="str">
        <f t="shared" si="0"/>
        <v>s21</v>
      </c>
      <c r="E6" s="6" t="str">
        <f t="shared" si="1"/>
        <v>csd21</v>
      </c>
      <c r="F6" s="6" t="str">
        <f t="shared" si="2"/>
        <v>c21</v>
      </c>
      <c r="G6" s="6" t="s">
        <v>360</v>
      </c>
      <c r="H6" s="6">
        <v>5</v>
      </c>
    </row>
    <row r="7" spans="1:8">
      <c r="A7" s="6">
        <v>22</v>
      </c>
      <c r="B7" s="6" t="s">
        <v>303</v>
      </c>
      <c r="C7" s="8"/>
      <c r="D7" s="6" t="str">
        <f t="shared" si="0"/>
        <v>s22</v>
      </c>
      <c r="E7" s="6" t="str">
        <f t="shared" si="1"/>
        <v>csd22</v>
      </c>
      <c r="F7" s="6" t="str">
        <f t="shared" si="2"/>
        <v>c22</v>
      </c>
      <c r="G7" s="6" t="s">
        <v>360</v>
      </c>
      <c r="H7" s="6">
        <v>6</v>
      </c>
    </row>
    <row r="8" spans="1:8">
      <c r="A8" s="6">
        <v>25</v>
      </c>
      <c r="B8" s="6" t="s">
        <v>300</v>
      </c>
      <c r="C8" s="7" t="s">
        <v>1</v>
      </c>
      <c r="D8" s="6" t="str">
        <f t="shared" si="0"/>
        <v>s25</v>
      </c>
      <c r="E8" s="6" t="str">
        <f t="shared" si="1"/>
        <v>csd25</v>
      </c>
      <c r="F8" s="6" t="str">
        <f t="shared" si="2"/>
        <v>c25</v>
      </c>
      <c r="G8" s="6" t="s">
        <v>360</v>
      </c>
      <c r="H8" s="6">
        <v>7</v>
      </c>
    </row>
    <row r="9" spans="1:8">
      <c r="A9" s="6">
        <v>26</v>
      </c>
      <c r="B9" s="6" t="s">
        <v>299</v>
      </c>
      <c r="C9" s="7"/>
      <c r="D9" s="6" t="str">
        <f t="shared" si="0"/>
        <v>s26</v>
      </c>
      <c r="E9" s="6" t="str">
        <f t="shared" si="1"/>
        <v>csd26</v>
      </c>
      <c r="F9" s="6" t="str">
        <f t="shared" si="2"/>
        <v>c26</v>
      </c>
      <c r="G9" s="6" t="s">
        <v>360</v>
      </c>
      <c r="H9" s="6">
        <v>8</v>
      </c>
    </row>
    <row r="10" spans="1:8">
      <c r="A10" s="6">
        <v>28</v>
      </c>
      <c r="B10" s="6" t="s">
        <v>297</v>
      </c>
      <c r="C10" s="7"/>
      <c r="D10" s="6" t="str">
        <f t="shared" si="0"/>
        <v>s28</v>
      </c>
      <c r="E10" s="6" t="str">
        <f t="shared" si="1"/>
        <v>csd28</v>
      </c>
      <c r="F10" s="6" t="str">
        <f t="shared" si="2"/>
        <v>c28</v>
      </c>
      <c r="G10" s="6" t="s">
        <v>360</v>
      </c>
      <c r="H10" s="6">
        <v>9</v>
      </c>
    </row>
    <row r="11" spans="1:8">
      <c r="A11" s="6">
        <v>31</v>
      </c>
      <c r="B11" s="6" t="s">
        <v>294</v>
      </c>
      <c r="C11" s="7"/>
      <c r="D11" s="6" t="str">
        <f t="shared" si="0"/>
        <v>s31</v>
      </c>
      <c r="E11" s="6" t="str">
        <f t="shared" si="1"/>
        <v>csd31</v>
      </c>
      <c r="F11" s="6" t="str">
        <f t="shared" si="2"/>
        <v>c31</v>
      </c>
      <c r="G11" s="6" t="s">
        <v>360</v>
      </c>
      <c r="H11" s="6">
        <v>10</v>
      </c>
    </row>
    <row r="12" spans="1:8">
      <c r="A12" s="6">
        <v>32</v>
      </c>
      <c r="B12" s="6" t="s">
        <v>293</v>
      </c>
      <c r="C12" s="7" t="s">
        <v>1</v>
      </c>
      <c r="D12" s="6" t="str">
        <f t="shared" si="0"/>
        <v>s32</v>
      </c>
      <c r="E12" s="6" t="str">
        <f t="shared" si="1"/>
        <v>csd32</v>
      </c>
      <c r="F12" s="6" t="str">
        <f t="shared" si="2"/>
        <v>c32</v>
      </c>
      <c r="G12" s="6" t="s">
        <v>360</v>
      </c>
      <c r="H12" s="6">
        <v>11</v>
      </c>
    </row>
    <row r="13" spans="1:8">
      <c r="A13" s="6">
        <v>34</v>
      </c>
      <c r="B13" s="6" t="s">
        <v>291</v>
      </c>
      <c r="C13" s="7"/>
      <c r="D13" s="6" t="str">
        <f t="shared" si="0"/>
        <v>s34</v>
      </c>
      <c r="E13" s="6" t="str">
        <f t="shared" si="1"/>
        <v>csd34</v>
      </c>
      <c r="F13" s="6" t="str">
        <f t="shared" si="2"/>
        <v>c34</v>
      </c>
      <c r="G13" s="6" t="s">
        <v>360</v>
      </c>
      <c r="H13" s="6">
        <v>12</v>
      </c>
    </row>
    <row r="14" spans="1:8">
      <c r="A14" s="6">
        <v>36</v>
      </c>
      <c r="B14" s="6" t="s">
        <v>289</v>
      </c>
      <c r="C14" s="7" t="s">
        <v>1</v>
      </c>
      <c r="D14" s="6" t="str">
        <f t="shared" si="0"/>
        <v>s36</v>
      </c>
      <c r="E14" s="6" t="str">
        <f t="shared" si="1"/>
        <v>csd36</v>
      </c>
      <c r="F14" s="6" t="str">
        <f t="shared" si="2"/>
        <v>c36</v>
      </c>
      <c r="G14" s="6" t="s">
        <v>360</v>
      </c>
      <c r="H14" s="6">
        <v>13</v>
      </c>
    </row>
    <row r="15" spans="1:8">
      <c r="A15" s="6">
        <v>41</v>
      </c>
      <c r="B15" s="6" t="s">
        <v>284</v>
      </c>
      <c r="C15" s="7" t="s">
        <v>1</v>
      </c>
      <c r="D15" s="6" t="str">
        <f t="shared" si="0"/>
        <v>s41</v>
      </c>
      <c r="E15" s="6" t="str">
        <f t="shared" si="1"/>
        <v>csd41</v>
      </c>
      <c r="F15" s="6" t="str">
        <f t="shared" si="2"/>
        <v>c41</v>
      </c>
      <c r="G15" s="6" t="s">
        <v>360</v>
      </c>
      <c r="H15" s="6">
        <v>14</v>
      </c>
    </row>
    <row r="16" spans="1:8">
      <c r="A16" s="6">
        <v>45</v>
      </c>
      <c r="B16" s="6" t="s">
        <v>280</v>
      </c>
      <c r="C16" s="7"/>
      <c r="D16" s="6" t="str">
        <f t="shared" si="0"/>
        <v>s45</v>
      </c>
      <c r="E16" s="6" t="str">
        <f t="shared" si="1"/>
        <v>csd45</v>
      </c>
      <c r="F16" s="6" t="str">
        <f t="shared" si="2"/>
        <v>c45</v>
      </c>
      <c r="G16" s="6" t="s">
        <v>360</v>
      </c>
      <c r="H16" s="6">
        <v>15</v>
      </c>
    </row>
    <row r="17" spans="1:8">
      <c r="A17" s="6">
        <v>46</v>
      </c>
      <c r="B17" s="6" t="s">
        <v>279</v>
      </c>
      <c r="C17" s="7" t="s">
        <v>1</v>
      </c>
      <c r="D17" s="6" t="str">
        <f t="shared" si="0"/>
        <v>s46</v>
      </c>
      <c r="E17" s="6" t="str">
        <f t="shared" si="1"/>
        <v>csd46</v>
      </c>
      <c r="F17" s="6" t="str">
        <f t="shared" si="2"/>
        <v>c46</v>
      </c>
      <c r="G17" s="6" t="s">
        <v>360</v>
      </c>
      <c r="H17" s="6">
        <v>16</v>
      </c>
    </row>
    <row r="18" spans="1:8">
      <c r="A18" s="6">
        <v>1</v>
      </c>
      <c r="B18" s="6" t="s">
        <v>324</v>
      </c>
      <c r="C18" s="7"/>
      <c r="D18" s="6" t="str">
        <f t="shared" si="0"/>
        <v>s1</v>
      </c>
      <c r="E18" s="6" t="str">
        <f t="shared" si="1"/>
        <v>csd1</v>
      </c>
      <c r="F18" s="6" t="str">
        <f t="shared" si="2"/>
        <v>c1</v>
      </c>
    </row>
    <row r="19" spans="1:8">
      <c r="A19" s="6">
        <v>2</v>
      </c>
      <c r="B19" s="6" t="s">
        <v>323</v>
      </c>
      <c r="C19" s="7" t="s">
        <v>1</v>
      </c>
      <c r="D19" s="6" t="str">
        <f t="shared" si="0"/>
        <v>s2</v>
      </c>
      <c r="E19" s="6" t="str">
        <f t="shared" si="1"/>
        <v>csd2</v>
      </c>
      <c r="F19" s="6" t="str">
        <f t="shared" si="2"/>
        <v>c2</v>
      </c>
    </row>
    <row r="20" spans="1:8">
      <c r="A20" s="6">
        <v>3</v>
      </c>
      <c r="B20" s="6" t="s">
        <v>322</v>
      </c>
      <c r="C20" s="7"/>
      <c r="D20" s="6" t="str">
        <f t="shared" si="0"/>
        <v>s3</v>
      </c>
      <c r="E20" s="6" t="str">
        <f t="shared" si="1"/>
        <v>csd3</v>
      </c>
      <c r="F20" s="6" t="str">
        <f t="shared" si="2"/>
        <v>c3</v>
      </c>
    </row>
    <row r="21" spans="1:8">
      <c r="A21" s="6">
        <v>4</v>
      </c>
      <c r="B21" s="6" t="s">
        <v>321</v>
      </c>
      <c r="C21" s="7" t="s">
        <v>1</v>
      </c>
      <c r="D21" s="6" t="str">
        <f t="shared" si="0"/>
        <v>s4</v>
      </c>
      <c r="E21" s="6" t="str">
        <f t="shared" si="1"/>
        <v>csd4</v>
      </c>
      <c r="F21" s="6" t="str">
        <f t="shared" si="2"/>
        <v>c4</v>
      </c>
    </row>
    <row r="22" spans="1:8">
      <c r="A22" s="6">
        <v>5</v>
      </c>
      <c r="B22" s="6" t="s">
        <v>320</v>
      </c>
      <c r="C22" s="8"/>
      <c r="D22" s="6" t="str">
        <f t="shared" si="0"/>
        <v>s5</v>
      </c>
      <c r="E22" s="6" t="str">
        <f t="shared" si="1"/>
        <v>csd5</v>
      </c>
      <c r="F22" s="6" t="str">
        <f t="shared" si="2"/>
        <v>c5</v>
      </c>
    </row>
    <row r="23" spans="1:8">
      <c r="A23" s="6">
        <v>6</v>
      </c>
      <c r="B23" s="6" t="s">
        <v>319</v>
      </c>
      <c r="C23" s="8"/>
      <c r="D23" s="6" t="str">
        <f t="shared" si="0"/>
        <v>s6</v>
      </c>
      <c r="E23" s="6" t="str">
        <f t="shared" si="1"/>
        <v>csd6</v>
      </c>
      <c r="F23" s="6" t="str">
        <f t="shared" si="2"/>
        <v>c6</v>
      </c>
    </row>
    <row r="24" spans="1:8">
      <c r="A24" s="6">
        <v>9</v>
      </c>
      <c r="B24" s="6" t="s">
        <v>316</v>
      </c>
      <c r="C24" s="8"/>
      <c r="D24" s="6" t="str">
        <f t="shared" si="0"/>
        <v>s9</v>
      </c>
      <c r="E24" s="6" t="str">
        <f t="shared" si="1"/>
        <v>csd9</v>
      </c>
      <c r="F24" s="6" t="str">
        <f t="shared" si="2"/>
        <v>c9</v>
      </c>
    </row>
    <row r="25" spans="1:8">
      <c r="A25" s="6">
        <v>10</v>
      </c>
      <c r="B25" s="6" t="s">
        <v>315</v>
      </c>
      <c r="C25" s="7" t="s">
        <v>1</v>
      </c>
      <c r="D25" s="6" t="str">
        <f t="shared" si="0"/>
        <v>s10</v>
      </c>
      <c r="E25" s="6" t="str">
        <f t="shared" si="1"/>
        <v>csd10</v>
      </c>
      <c r="F25" s="6" t="str">
        <f t="shared" si="2"/>
        <v>c10</v>
      </c>
    </row>
    <row r="26" spans="1:8">
      <c r="A26" s="6">
        <v>11</v>
      </c>
      <c r="B26" s="6" t="s">
        <v>314</v>
      </c>
      <c r="C26" s="8"/>
      <c r="D26" s="6" t="str">
        <f t="shared" si="0"/>
        <v>s11</v>
      </c>
      <c r="E26" s="6" t="str">
        <f t="shared" si="1"/>
        <v>csd11</v>
      </c>
      <c r="F26" s="6" t="str">
        <f t="shared" si="2"/>
        <v>c11</v>
      </c>
    </row>
    <row r="27" spans="1:8">
      <c r="A27" s="6">
        <v>12</v>
      </c>
      <c r="B27" s="6" t="s">
        <v>313</v>
      </c>
      <c r="C27" s="8"/>
      <c r="D27" s="6" t="str">
        <f t="shared" si="0"/>
        <v>s12</v>
      </c>
      <c r="E27" s="6" t="str">
        <f t="shared" si="1"/>
        <v>csd12</v>
      </c>
      <c r="F27" s="6" t="str">
        <f t="shared" si="2"/>
        <v>c12</v>
      </c>
    </row>
    <row r="28" spans="1:8">
      <c r="A28" s="6">
        <v>13</v>
      </c>
      <c r="B28" s="6" t="s">
        <v>312</v>
      </c>
      <c r="C28" s="7" t="s">
        <v>1</v>
      </c>
      <c r="D28" s="6" t="str">
        <f t="shared" si="0"/>
        <v>s13</v>
      </c>
      <c r="E28" s="6" t="str">
        <f t="shared" si="1"/>
        <v>csd13</v>
      </c>
      <c r="F28" s="6" t="str">
        <f t="shared" si="2"/>
        <v>c13</v>
      </c>
    </row>
    <row r="29" spans="1:8">
      <c r="A29" s="6">
        <v>14</v>
      </c>
      <c r="B29" s="6" t="s">
        <v>311</v>
      </c>
      <c r="C29" s="8"/>
      <c r="D29" s="6" t="str">
        <f t="shared" si="0"/>
        <v>s14</v>
      </c>
      <c r="E29" s="6" t="str">
        <f t="shared" si="1"/>
        <v>csd14</v>
      </c>
      <c r="F29" s="6" t="str">
        <f t="shared" si="2"/>
        <v>c14</v>
      </c>
    </row>
    <row r="30" spans="1:8">
      <c r="A30" s="6">
        <v>15</v>
      </c>
      <c r="B30" s="6" t="s">
        <v>310</v>
      </c>
      <c r="C30" s="7" t="s">
        <v>1</v>
      </c>
      <c r="D30" s="6" t="str">
        <f t="shared" si="0"/>
        <v>s15</v>
      </c>
      <c r="E30" s="6" t="str">
        <f t="shared" si="1"/>
        <v>csd15</v>
      </c>
      <c r="F30" s="6" t="str">
        <f t="shared" si="2"/>
        <v>c15</v>
      </c>
    </row>
    <row r="31" spans="1:8">
      <c r="A31" s="6">
        <v>16</v>
      </c>
      <c r="B31" s="6" t="s">
        <v>309</v>
      </c>
      <c r="C31" s="7"/>
      <c r="D31" s="6" t="str">
        <f t="shared" si="0"/>
        <v>s16</v>
      </c>
      <c r="E31" s="6" t="str">
        <f t="shared" si="1"/>
        <v>csd16</v>
      </c>
      <c r="F31" s="6" t="str">
        <f t="shared" si="2"/>
        <v>c16</v>
      </c>
    </row>
    <row r="32" spans="1:8">
      <c r="A32" s="6">
        <v>18</v>
      </c>
      <c r="B32" s="6" t="s">
        <v>307</v>
      </c>
      <c r="C32" s="7" t="s">
        <v>1</v>
      </c>
      <c r="D32" s="6" t="str">
        <f t="shared" si="0"/>
        <v>s18</v>
      </c>
      <c r="E32" s="6" t="str">
        <f t="shared" si="1"/>
        <v>csd18</v>
      </c>
      <c r="F32" s="6" t="str">
        <f t="shared" si="2"/>
        <v>c18</v>
      </c>
    </row>
    <row r="33" spans="1:6">
      <c r="A33" s="6">
        <v>20</v>
      </c>
      <c r="B33" s="6" t="s">
        <v>305</v>
      </c>
      <c r="C33" s="7"/>
      <c r="D33" s="6" t="str">
        <f t="shared" si="0"/>
        <v>s20</v>
      </c>
      <c r="E33" s="6" t="str">
        <f t="shared" si="1"/>
        <v>csd20</v>
      </c>
      <c r="F33" s="6" t="str">
        <f t="shared" si="2"/>
        <v>c20</v>
      </c>
    </row>
    <row r="34" spans="1:6">
      <c r="A34" s="6">
        <v>23</v>
      </c>
      <c r="B34" s="6" t="s">
        <v>302</v>
      </c>
      <c r="C34" s="8"/>
      <c r="D34" s="6" t="str">
        <f t="shared" si="0"/>
        <v>s23</v>
      </c>
      <c r="E34" s="6" t="str">
        <f t="shared" si="1"/>
        <v>csd23</v>
      </c>
      <c r="F34" s="6" t="str">
        <f t="shared" si="2"/>
        <v>c23</v>
      </c>
    </row>
    <row r="35" spans="1:6">
      <c r="A35" s="6">
        <v>24</v>
      </c>
      <c r="B35" s="6" t="s">
        <v>301</v>
      </c>
      <c r="C35" s="7"/>
      <c r="D35" s="6" t="str">
        <f t="shared" si="0"/>
        <v>s24</v>
      </c>
      <c r="E35" s="6" t="str">
        <f t="shared" si="1"/>
        <v>csd24</v>
      </c>
      <c r="F35" s="6" t="str">
        <f t="shared" si="2"/>
        <v>c24</v>
      </c>
    </row>
    <row r="36" spans="1:6">
      <c r="A36" s="6">
        <v>27</v>
      </c>
      <c r="B36" s="6" t="s">
        <v>298</v>
      </c>
      <c r="C36" s="7" t="s">
        <v>1</v>
      </c>
      <c r="D36" s="6" t="str">
        <f t="shared" si="0"/>
        <v>s27</v>
      </c>
      <c r="E36" s="6" t="str">
        <f t="shared" si="1"/>
        <v>csd27</v>
      </c>
      <c r="F36" s="6" t="str">
        <f t="shared" si="2"/>
        <v>c27</v>
      </c>
    </row>
    <row r="37" spans="1:6">
      <c r="A37" s="6">
        <v>29</v>
      </c>
      <c r="B37" s="6" t="s">
        <v>296</v>
      </c>
      <c r="C37" s="7"/>
      <c r="D37" s="6" t="str">
        <f t="shared" si="0"/>
        <v>s29</v>
      </c>
      <c r="E37" s="6" t="str">
        <f t="shared" si="1"/>
        <v>csd29</v>
      </c>
      <c r="F37" s="6" t="str">
        <f t="shared" si="2"/>
        <v>c29</v>
      </c>
    </row>
    <row r="38" spans="1:6">
      <c r="A38" s="6">
        <v>30</v>
      </c>
      <c r="B38" s="6" t="s">
        <v>295</v>
      </c>
      <c r="C38" s="7" t="s">
        <v>1</v>
      </c>
      <c r="D38" s="6" t="str">
        <f t="shared" si="0"/>
        <v>s30</v>
      </c>
      <c r="E38" s="6" t="str">
        <f t="shared" si="1"/>
        <v>csd30</v>
      </c>
      <c r="F38" s="6" t="str">
        <f t="shared" si="2"/>
        <v>c30</v>
      </c>
    </row>
    <row r="39" spans="1:6">
      <c r="A39" s="6">
        <v>33</v>
      </c>
      <c r="B39" s="6" t="s">
        <v>292</v>
      </c>
      <c r="C39" s="7"/>
      <c r="D39" s="6" t="str">
        <f t="shared" si="0"/>
        <v>s33</v>
      </c>
      <c r="E39" s="6" t="str">
        <f t="shared" si="1"/>
        <v>csd33</v>
      </c>
      <c r="F39" s="6" t="str">
        <f t="shared" si="2"/>
        <v>c33</v>
      </c>
    </row>
    <row r="40" spans="1:6">
      <c r="A40" s="6">
        <v>35</v>
      </c>
      <c r="B40" s="6" t="s">
        <v>290</v>
      </c>
      <c r="C40" s="7" t="s">
        <v>1</v>
      </c>
      <c r="D40" s="6" t="str">
        <f t="shared" si="0"/>
        <v>s35</v>
      </c>
      <c r="E40" s="6" t="str">
        <f t="shared" si="1"/>
        <v>csd35</v>
      </c>
      <c r="F40" s="6" t="str">
        <f t="shared" si="2"/>
        <v>c35</v>
      </c>
    </row>
    <row r="41" spans="1:6">
      <c r="A41" s="6">
        <v>37</v>
      </c>
      <c r="B41" s="6" t="s">
        <v>288</v>
      </c>
      <c r="C41" s="7"/>
      <c r="D41" s="6" t="str">
        <f t="shared" si="0"/>
        <v>s37</v>
      </c>
      <c r="E41" s="6" t="str">
        <f t="shared" si="1"/>
        <v>csd37</v>
      </c>
      <c r="F41" s="6" t="str">
        <f t="shared" si="2"/>
        <v>c37</v>
      </c>
    </row>
    <row r="42" spans="1:6">
      <c r="A42" s="6">
        <v>38</v>
      </c>
      <c r="B42" s="6" t="s">
        <v>287</v>
      </c>
      <c r="C42" s="7" t="s">
        <v>1</v>
      </c>
      <c r="D42" s="6" t="str">
        <f t="shared" si="0"/>
        <v>s38</v>
      </c>
      <c r="E42" s="6" t="str">
        <f t="shared" si="1"/>
        <v>csd38</v>
      </c>
      <c r="F42" s="6" t="str">
        <f t="shared" si="2"/>
        <v>c38</v>
      </c>
    </row>
    <row r="43" spans="1:6">
      <c r="A43" s="6">
        <v>39</v>
      </c>
      <c r="B43" s="6" t="s">
        <v>286</v>
      </c>
      <c r="C43" s="7" t="s">
        <v>1</v>
      </c>
      <c r="D43" s="6" t="str">
        <f t="shared" si="0"/>
        <v>s39</v>
      </c>
      <c r="E43" s="6" t="str">
        <f t="shared" si="1"/>
        <v>csd39</v>
      </c>
      <c r="F43" s="6" t="str">
        <f t="shared" si="2"/>
        <v>c39</v>
      </c>
    </row>
    <row r="44" spans="1:6">
      <c r="A44" s="6">
        <v>40</v>
      </c>
      <c r="B44" s="6" t="s">
        <v>285</v>
      </c>
      <c r="C44" s="7"/>
      <c r="D44" s="6" t="str">
        <f t="shared" si="0"/>
        <v>s40</v>
      </c>
      <c r="E44" s="6" t="str">
        <f t="shared" si="1"/>
        <v>csd40</v>
      </c>
      <c r="F44" s="6" t="str">
        <f t="shared" si="2"/>
        <v>c40</v>
      </c>
    </row>
    <row r="45" spans="1:6">
      <c r="A45" s="6">
        <v>42</v>
      </c>
      <c r="B45" s="6" t="s">
        <v>283</v>
      </c>
      <c r="C45" s="7"/>
      <c r="D45" s="6" t="str">
        <f t="shared" si="0"/>
        <v>s42</v>
      </c>
      <c r="E45" s="6" t="str">
        <f t="shared" si="1"/>
        <v>csd42</v>
      </c>
      <c r="F45" s="6" t="str">
        <f t="shared" si="2"/>
        <v>c42</v>
      </c>
    </row>
    <row r="46" spans="1:6">
      <c r="A46" s="6">
        <v>43</v>
      </c>
      <c r="B46" s="6" t="s">
        <v>282</v>
      </c>
      <c r="C46" s="7"/>
      <c r="D46" s="6" t="str">
        <f t="shared" si="0"/>
        <v>s43</v>
      </c>
      <c r="E46" s="6" t="str">
        <f t="shared" si="1"/>
        <v>csd43</v>
      </c>
      <c r="F46" s="6" t="str">
        <f t="shared" si="2"/>
        <v>c43</v>
      </c>
    </row>
    <row r="47" spans="1:6">
      <c r="A47" s="6">
        <v>44</v>
      </c>
      <c r="B47" s="6" t="s">
        <v>281</v>
      </c>
      <c r="C47" s="7" t="s">
        <v>1</v>
      </c>
      <c r="D47" s="6" t="str">
        <f t="shared" si="0"/>
        <v>s44</v>
      </c>
      <c r="E47" s="6" t="str">
        <f t="shared" si="1"/>
        <v>csd44</v>
      </c>
      <c r="F47" s="6" t="str">
        <f t="shared" si="2"/>
        <v>c44</v>
      </c>
    </row>
    <row r="48" spans="1:6">
      <c r="A48" s="6">
        <v>47</v>
      </c>
      <c r="B48" s="6" t="s">
        <v>278</v>
      </c>
      <c r="C48" s="7" t="s">
        <v>1</v>
      </c>
      <c r="D48" s="6" t="str">
        <f t="shared" si="0"/>
        <v>s47</v>
      </c>
      <c r="E48" s="6" t="str">
        <f t="shared" si="1"/>
        <v>csd47</v>
      </c>
      <c r="F48" s="6" t="str">
        <f t="shared" si="2"/>
        <v>c47</v>
      </c>
    </row>
    <row r="49" spans="1:6">
      <c r="A49" s="6">
        <v>48</v>
      </c>
      <c r="B49" s="6" t="s">
        <v>277</v>
      </c>
      <c r="C49" s="7" t="s">
        <v>1</v>
      </c>
      <c r="D49" s="6" t="str">
        <f t="shared" si="0"/>
        <v>s48</v>
      </c>
      <c r="E49" s="6" t="str">
        <f t="shared" si="1"/>
        <v>csd48</v>
      </c>
      <c r="F49" s="6" t="str">
        <f t="shared" si="2"/>
        <v>c48</v>
      </c>
    </row>
  </sheetData>
  <sortState ref="A2:G49">
    <sortCondition ref="G2:G49"/>
    <sortCondition ref="A2:A4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AA15"/>
  <sheetViews>
    <sheetView topLeftCell="H1" workbookViewId="0">
      <selection activeCell="B15" sqref="B15:W15"/>
    </sheetView>
  </sheetViews>
  <sheetFormatPr defaultRowHeight="14.25"/>
  <sheetData>
    <row r="3" spans="2:27">
      <c r="B3" t="s">
        <v>342</v>
      </c>
      <c r="C3" t="s">
        <v>343</v>
      </c>
      <c r="D3" t="s">
        <v>344</v>
      </c>
      <c r="E3" t="s">
        <v>345</v>
      </c>
      <c r="F3" t="s">
        <v>346</v>
      </c>
      <c r="G3" t="s">
        <v>347</v>
      </c>
      <c r="H3" t="s">
        <v>348</v>
      </c>
      <c r="I3" t="s">
        <v>349</v>
      </c>
      <c r="J3" t="s">
        <v>350</v>
      </c>
      <c r="K3" t="s">
        <v>351</v>
      </c>
      <c r="L3" t="s">
        <v>352</v>
      </c>
      <c r="M3" t="s">
        <v>353</v>
      </c>
      <c r="N3" t="s">
        <v>354</v>
      </c>
      <c r="O3" t="s">
        <v>355</v>
      </c>
      <c r="P3" t="s">
        <v>356</v>
      </c>
      <c r="Q3" t="s">
        <v>357</v>
      </c>
      <c r="R3" t="s">
        <v>358</v>
      </c>
      <c r="S3" t="s">
        <v>359</v>
      </c>
    </row>
    <row r="5" spans="2:27">
      <c r="B5" t="s">
        <v>327</v>
      </c>
      <c r="C5" t="s">
        <v>328</v>
      </c>
      <c r="D5" t="s">
        <v>329</v>
      </c>
      <c r="E5" t="s">
        <v>330</v>
      </c>
      <c r="F5" t="s">
        <v>331</v>
      </c>
      <c r="G5" t="s">
        <v>332</v>
      </c>
      <c r="H5" t="s">
        <v>333</v>
      </c>
      <c r="I5" t="s">
        <v>334</v>
      </c>
      <c r="J5" t="s">
        <v>335</v>
      </c>
      <c r="K5" t="s">
        <v>336</v>
      </c>
      <c r="L5" t="s">
        <v>337</v>
      </c>
      <c r="M5" t="s">
        <v>338</v>
      </c>
      <c r="N5" t="s">
        <v>339</v>
      </c>
      <c r="O5" t="s">
        <v>340</v>
      </c>
      <c r="P5" t="s">
        <v>341</v>
      </c>
    </row>
    <row r="10" spans="2:27" ht="22.5">
      <c r="B10" s="6" t="str">
        <f t="shared" ref="B10:W10" si="0" xml:space="preserve"> "c"&amp;B5</f>
        <v>cm3</v>
      </c>
      <c r="C10" s="6" t="str">
        <f t="shared" si="0"/>
        <v>cm5</v>
      </c>
      <c r="D10" s="6" t="str">
        <f t="shared" si="0"/>
        <v>cm6</v>
      </c>
      <c r="E10" s="6" t="str">
        <f t="shared" si="0"/>
        <v>cm9</v>
      </c>
      <c r="F10" s="6" t="str">
        <f t="shared" si="0"/>
        <v>cm10</v>
      </c>
      <c r="G10" s="6" t="str">
        <f t="shared" si="0"/>
        <v>cm11</v>
      </c>
      <c r="H10" s="6" t="str">
        <f t="shared" si="0"/>
        <v>cm12</v>
      </c>
      <c r="I10" s="6" t="str">
        <f t="shared" si="0"/>
        <v>cm14</v>
      </c>
      <c r="J10" s="6" t="str">
        <f t="shared" si="0"/>
        <v>cm15</v>
      </c>
      <c r="K10" s="6" t="str">
        <f t="shared" si="0"/>
        <v>cm19</v>
      </c>
      <c r="L10" s="6" t="str">
        <f t="shared" si="0"/>
        <v>cm22</v>
      </c>
      <c r="M10" s="6" t="str">
        <f t="shared" si="0"/>
        <v>cm23</v>
      </c>
      <c r="N10" s="6" t="str">
        <f t="shared" si="0"/>
        <v>cm28</v>
      </c>
      <c r="O10" s="6" t="str">
        <f t="shared" si="0"/>
        <v>cm30</v>
      </c>
      <c r="P10" s="6" t="str">
        <f t="shared" si="0"/>
        <v>cm32</v>
      </c>
      <c r="Q10" s="6" t="str">
        <f t="shared" si="0"/>
        <v>c</v>
      </c>
      <c r="R10" s="6" t="str">
        <f t="shared" si="0"/>
        <v>c</v>
      </c>
      <c r="S10" s="6" t="str">
        <f t="shared" si="0"/>
        <v>c</v>
      </c>
      <c r="T10" s="6" t="str">
        <f t="shared" si="0"/>
        <v>c</v>
      </c>
      <c r="U10" s="6" t="str">
        <f t="shared" si="0"/>
        <v>c</v>
      </c>
      <c r="V10" s="6" t="str">
        <f t="shared" si="0"/>
        <v>c</v>
      </c>
      <c r="W10" s="6" t="str">
        <f t="shared" si="0"/>
        <v>c</v>
      </c>
    </row>
    <row r="13" spans="2:27">
      <c r="B13" t="s">
        <v>384</v>
      </c>
      <c r="C13" t="s">
        <v>385</v>
      </c>
      <c r="D13" t="s">
        <v>386</v>
      </c>
      <c r="E13" t="s">
        <v>387</v>
      </c>
      <c r="F13" t="s">
        <v>388</v>
      </c>
      <c r="G13" t="s">
        <v>389</v>
      </c>
      <c r="H13" t="s">
        <v>390</v>
      </c>
      <c r="I13" t="s">
        <v>391</v>
      </c>
      <c r="J13" t="s">
        <v>392</v>
      </c>
      <c r="K13" t="s">
        <v>393</v>
      </c>
      <c r="L13" t="s">
        <v>394</v>
      </c>
      <c r="M13" t="s">
        <v>395</v>
      </c>
      <c r="N13" t="s">
        <v>396</v>
      </c>
      <c r="O13" t="s">
        <v>397</v>
      </c>
      <c r="P13" t="s">
        <v>398</v>
      </c>
      <c r="Q13" t="s">
        <v>399</v>
      </c>
      <c r="R13" t="s">
        <v>400</v>
      </c>
      <c r="S13" t="s">
        <v>401</v>
      </c>
      <c r="T13" t="s">
        <v>402</v>
      </c>
      <c r="U13" t="s">
        <v>403</v>
      </c>
      <c r="V13" t="s">
        <v>404</v>
      </c>
      <c r="W13" t="s">
        <v>405</v>
      </c>
      <c r="X13" t="s">
        <v>406</v>
      </c>
      <c r="Y13" t="s">
        <v>407</v>
      </c>
      <c r="Z13" t="s">
        <v>408</v>
      </c>
      <c r="AA13" t="s">
        <v>409</v>
      </c>
    </row>
    <row r="15" spans="2:27">
      <c r="B15" t="s">
        <v>362</v>
      </c>
      <c r="C15" t="s">
        <v>363</v>
      </c>
      <c r="D15" t="s">
        <v>364</v>
      </c>
      <c r="E15" t="s">
        <v>365</v>
      </c>
      <c r="F15" t="s">
        <v>366</v>
      </c>
      <c r="G15" t="s">
        <v>367</v>
      </c>
      <c r="H15" t="s">
        <v>368</v>
      </c>
      <c r="I15" t="s">
        <v>369</v>
      </c>
      <c r="J15" t="s">
        <v>370</v>
      </c>
      <c r="K15" t="s">
        <v>371</v>
      </c>
      <c r="L15" t="s">
        <v>372</v>
      </c>
      <c r="M15" t="s">
        <v>373</v>
      </c>
      <c r="N15" t="s">
        <v>374</v>
      </c>
      <c r="O15" t="s">
        <v>375</v>
      </c>
      <c r="P15" t="s">
        <v>376</v>
      </c>
      <c r="Q15" t="s">
        <v>377</v>
      </c>
      <c r="R15" t="s">
        <v>378</v>
      </c>
      <c r="S15" t="s">
        <v>379</v>
      </c>
      <c r="T15" t="s">
        <v>380</v>
      </c>
      <c r="U15" t="s">
        <v>381</v>
      </c>
      <c r="V15" t="s">
        <v>382</v>
      </c>
      <c r="W15" t="s">
        <v>383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opLeftCell="B1" workbookViewId="0">
      <selection activeCell="B17" sqref="B17"/>
    </sheetView>
  </sheetViews>
  <sheetFormatPr defaultRowHeight="14.25"/>
  <cols>
    <col min="2" max="2" width="71.125" customWidth="1"/>
    <col min="3" max="3" width="13" customWidth="1"/>
    <col min="4" max="4" width="9.625" customWidth="1"/>
    <col min="5" max="7" width="10.75" bestFit="1" customWidth="1"/>
  </cols>
  <sheetData>
    <row r="1" spans="1:7" ht="15" thickBot="1">
      <c r="A1" t="s">
        <v>497</v>
      </c>
      <c r="B1" t="s">
        <v>208</v>
      </c>
      <c r="C1" t="s">
        <v>209</v>
      </c>
      <c r="D1" t="s">
        <v>210</v>
      </c>
      <c r="E1" t="s">
        <v>498</v>
      </c>
      <c r="F1" t="s">
        <v>499</v>
      </c>
      <c r="G1" t="s">
        <v>500</v>
      </c>
    </row>
    <row r="2" spans="1:7" ht="23.25" thickBot="1">
      <c r="A2" t="s">
        <v>451</v>
      </c>
      <c r="B2" s="3" t="s">
        <v>134</v>
      </c>
      <c r="C2" s="1" t="s">
        <v>135</v>
      </c>
      <c r="D2" s="1"/>
      <c r="E2">
        <v>10</v>
      </c>
      <c r="G2">
        <v>5</v>
      </c>
    </row>
    <row r="3" spans="1:7" ht="23.25" thickBot="1">
      <c r="A3" t="s">
        <v>447</v>
      </c>
      <c r="B3" s="4" t="s">
        <v>142</v>
      </c>
      <c r="C3" s="2" t="s">
        <v>135</v>
      </c>
      <c r="D3" s="2"/>
      <c r="E3">
        <v>34</v>
      </c>
      <c r="G3">
        <v>16</v>
      </c>
    </row>
    <row r="4" spans="1:7" ht="23.25" thickBot="1">
      <c r="A4" t="s">
        <v>448</v>
      </c>
      <c r="B4" s="4" t="s">
        <v>217</v>
      </c>
      <c r="C4" s="2" t="s">
        <v>135</v>
      </c>
      <c r="D4" s="2"/>
      <c r="E4">
        <v>24</v>
      </c>
      <c r="G4">
        <v>12</v>
      </c>
    </row>
    <row r="5" spans="1:7" ht="23.25" thickBot="1">
      <c r="A5" t="s">
        <v>449</v>
      </c>
      <c r="B5" s="4" t="s">
        <v>138</v>
      </c>
      <c r="C5" s="2" t="s">
        <v>135</v>
      </c>
      <c r="D5" s="2"/>
      <c r="E5">
        <v>33</v>
      </c>
      <c r="G5">
        <v>15</v>
      </c>
    </row>
    <row r="6" spans="1:7" ht="23.25" thickBot="1">
      <c r="A6" t="s">
        <v>450</v>
      </c>
      <c r="B6" s="4" t="s">
        <v>136</v>
      </c>
      <c r="C6" s="2" t="s">
        <v>135</v>
      </c>
      <c r="D6" s="2"/>
      <c r="E6">
        <v>12</v>
      </c>
      <c r="G6">
        <v>6</v>
      </c>
    </row>
    <row r="7" spans="1:7" ht="23.25" thickBot="1">
      <c r="A7" t="s">
        <v>411</v>
      </c>
      <c r="B7" s="4" t="s">
        <v>12</v>
      </c>
      <c r="C7" s="2" t="s">
        <v>0</v>
      </c>
      <c r="D7" s="2"/>
      <c r="E7">
        <v>31</v>
      </c>
      <c r="F7">
        <v>18</v>
      </c>
    </row>
    <row r="8" spans="1:7" ht="23.25" thickBot="1">
      <c r="A8" t="s">
        <v>412</v>
      </c>
      <c r="B8" s="4" t="s">
        <v>9</v>
      </c>
      <c r="C8" s="2" t="s">
        <v>0</v>
      </c>
      <c r="D8" s="2"/>
      <c r="E8">
        <v>23</v>
      </c>
      <c r="F8">
        <v>12</v>
      </c>
    </row>
    <row r="9" spans="1:7" ht="23.25" thickBot="1">
      <c r="A9" t="s">
        <v>413</v>
      </c>
      <c r="B9" s="4" t="s">
        <v>7</v>
      </c>
      <c r="C9" s="2" t="s">
        <v>0</v>
      </c>
      <c r="D9" s="2"/>
      <c r="E9">
        <v>3</v>
      </c>
      <c r="F9">
        <v>2</v>
      </c>
    </row>
    <row r="10" spans="1:7" ht="23.25" thickBot="1">
      <c r="A10" t="s">
        <v>414</v>
      </c>
      <c r="B10" s="4" t="s">
        <v>215</v>
      </c>
      <c r="C10" s="2" t="s">
        <v>0</v>
      </c>
      <c r="D10" s="2"/>
      <c r="E10">
        <v>8</v>
      </c>
      <c r="F10">
        <v>4</v>
      </c>
    </row>
    <row r="11" spans="1:7" ht="23.25" thickBot="1">
      <c r="A11" t="s">
        <v>415</v>
      </c>
      <c r="B11" s="4" t="s">
        <v>6</v>
      </c>
      <c r="C11" s="2" t="s">
        <v>0</v>
      </c>
      <c r="D11" s="2"/>
      <c r="E11">
        <v>37</v>
      </c>
      <c r="F11">
        <v>20</v>
      </c>
    </row>
    <row r="12" spans="1:7" ht="23.25" thickBot="1">
      <c r="A12" t="s">
        <v>427</v>
      </c>
      <c r="B12" s="4" t="s">
        <v>33</v>
      </c>
      <c r="C12" s="2" t="s">
        <v>4</v>
      </c>
      <c r="D12" s="2"/>
      <c r="E12">
        <v>19</v>
      </c>
      <c r="F12">
        <v>9</v>
      </c>
    </row>
    <row r="13" spans="1:7" ht="23.25" thickBot="1">
      <c r="A13" t="s">
        <v>423</v>
      </c>
      <c r="B13" s="4" t="s">
        <v>40</v>
      </c>
      <c r="C13" s="2" t="s">
        <v>4</v>
      </c>
      <c r="D13" s="38"/>
      <c r="E13">
        <v>26</v>
      </c>
      <c r="F13">
        <v>14</v>
      </c>
    </row>
    <row r="14" spans="1:7" ht="23.25" thickBot="1">
      <c r="A14" t="s">
        <v>424</v>
      </c>
      <c r="B14" s="4" t="s">
        <v>43</v>
      </c>
      <c r="C14" s="2" t="s">
        <v>4</v>
      </c>
      <c r="D14" s="2"/>
      <c r="E14">
        <v>28</v>
      </c>
      <c r="F14">
        <v>16</v>
      </c>
    </row>
    <row r="15" spans="1:7" ht="23.25" thickBot="1">
      <c r="A15" t="s">
        <v>425</v>
      </c>
      <c r="B15" s="4" t="s">
        <v>34</v>
      </c>
      <c r="C15" s="2" t="s">
        <v>4</v>
      </c>
      <c r="D15" s="2"/>
      <c r="E15">
        <v>30</v>
      </c>
      <c r="F15">
        <v>17</v>
      </c>
    </row>
    <row r="16" spans="1:7" ht="23.25" thickBot="1">
      <c r="A16" t="s">
        <v>426</v>
      </c>
      <c r="B16" s="4" t="s">
        <v>44</v>
      </c>
      <c r="C16" s="2" t="s">
        <v>4</v>
      </c>
      <c r="D16" s="2"/>
      <c r="E16">
        <v>11</v>
      </c>
      <c r="F16">
        <v>6</v>
      </c>
    </row>
    <row r="17" spans="1:7" ht="23.25" thickBot="1">
      <c r="A17" s="6" t="s">
        <v>549</v>
      </c>
      <c r="B17" s="4" t="s">
        <v>17</v>
      </c>
      <c r="C17" s="2" t="s">
        <v>2</v>
      </c>
      <c r="D17" s="2" t="s">
        <v>1</v>
      </c>
      <c r="E17">
        <v>6</v>
      </c>
      <c r="F17">
        <v>3</v>
      </c>
    </row>
    <row r="18" spans="1:7" ht="23.25" thickBot="1">
      <c r="A18" t="s">
        <v>422</v>
      </c>
      <c r="B18" s="4" t="s">
        <v>15</v>
      </c>
      <c r="C18" s="2" t="s">
        <v>2</v>
      </c>
      <c r="D18" s="2"/>
      <c r="E18">
        <v>25</v>
      </c>
      <c r="F18">
        <v>13</v>
      </c>
    </row>
    <row r="19" spans="1:7" ht="23.25" thickBot="1">
      <c r="A19" s="15" t="s">
        <v>548</v>
      </c>
      <c r="B19" s="4" t="s">
        <v>16</v>
      </c>
      <c r="C19" s="2" t="s">
        <v>2</v>
      </c>
      <c r="D19" s="2" t="s">
        <v>1</v>
      </c>
      <c r="E19">
        <v>9</v>
      </c>
      <c r="F19">
        <v>5</v>
      </c>
    </row>
    <row r="20" spans="1:7" ht="23.25" thickBot="1">
      <c r="A20" s="6" t="s">
        <v>547</v>
      </c>
      <c r="B20" s="4" t="s">
        <v>546</v>
      </c>
      <c r="C20" s="2" t="s">
        <v>2</v>
      </c>
      <c r="D20" s="39"/>
      <c r="E20">
        <v>15</v>
      </c>
      <c r="F20">
        <v>8</v>
      </c>
    </row>
    <row r="21" spans="1:7" ht="23.25" thickBot="1">
      <c r="A21" t="s">
        <v>421</v>
      </c>
      <c r="B21" s="4" t="s">
        <v>21</v>
      </c>
      <c r="C21" s="2" t="s">
        <v>2</v>
      </c>
      <c r="D21" s="2"/>
      <c r="E21">
        <v>20</v>
      </c>
      <c r="F21">
        <v>10</v>
      </c>
    </row>
    <row r="22" spans="1:7" ht="23.25" thickBot="1">
      <c r="A22" t="s">
        <v>420</v>
      </c>
      <c r="B22" s="4" t="s">
        <v>212</v>
      </c>
      <c r="C22" s="2" t="s">
        <v>3</v>
      </c>
      <c r="D22" s="2" t="s">
        <v>1</v>
      </c>
      <c r="E22">
        <v>40</v>
      </c>
      <c r="F22">
        <v>23</v>
      </c>
    </row>
    <row r="23" spans="1:7" ht="23.25" thickBot="1">
      <c r="A23" t="s">
        <v>416</v>
      </c>
      <c r="B23" s="4" t="s">
        <v>29</v>
      </c>
      <c r="C23" s="2" t="s">
        <v>3</v>
      </c>
      <c r="D23" s="2" t="s">
        <v>1</v>
      </c>
      <c r="E23">
        <v>38</v>
      </c>
      <c r="F23">
        <v>21</v>
      </c>
    </row>
    <row r="24" spans="1:7" ht="23.25" thickBot="1">
      <c r="A24" t="s">
        <v>417</v>
      </c>
      <c r="B24" s="4" t="s">
        <v>27</v>
      </c>
      <c r="C24" s="2" t="s">
        <v>3</v>
      </c>
      <c r="D24" s="2" t="s">
        <v>1</v>
      </c>
      <c r="E24">
        <v>42</v>
      </c>
      <c r="F24">
        <v>25</v>
      </c>
    </row>
    <row r="25" spans="1:7" ht="23.25" thickBot="1">
      <c r="A25" t="s">
        <v>418</v>
      </c>
      <c r="B25" s="4" t="s">
        <v>30</v>
      </c>
      <c r="C25" s="2" t="s">
        <v>3</v>
      </c>
      <c r="D25" s="2" t="s">
        <v>1</v>
      </c>
      <c r="E25">
        <v>14</v>
      </c>
      <c r="F25">
        <v>7</v>
      </c>
    </row>
    <row r="26" spans="1:7" ht="23.25" thickBot="1">
      <c r="A26" t="s">
        <v>419</v>
      </c>
      <c r="B26" s="4" t="s">
        <v>31</v>
      </c>
      <c r="C26" s="2" t="s">
        <v>3</v>
      </c>
      <c r="D26" s="2" t="s">
        <v>1</v>
      </c>
      <c r="E26">
        <v>35</v>
      </c>
      <c r="F26">
        <v>19</v>
      </c>
    </row>
    <row r="27" spans="1:7" ht="23.25" thickBot="1">
      <c r="A27" t="s">
        <v>437</v>
      </c>
      <c r="B27" s="3" t="s">
        <v>129</v>
      </c>
      <c r="C27" s="1" t="s">
        <v>124</v>
      </c>
      <c r="D27" s="1" t="s">
        <v>1</v>
      </c>
      <c r="E27">
        <v>1</v>
      </c>
      <c r="G27">
        <v>1</v>
      </c>
    </row>
    <row r="28" spans="1:7" ht="23.25" thickBot="1">
      <c r="A28" t="s">
        <v>438</v>
      </c>
      <c r="B28" s="4" t="s">
        <v>126</v>
      </c>
      <c r="C28" s="2" t="s">
        <v>124</v>
      </c>
      <c r="D28" s="2"/>
      <c r="E28">
        <v>29</v>
      </c>
      <c r="G28">
        <v>13</v>
      </c>
    </row>
    <row r="29" spans="1:7" ht="23.25" thickBot="1">
      <c r="A29" t="s">
        <v>439</v>
      </c>
      <c r="B29" s="4" t="s">
        <v>131</v>
      </c>
      <c r="C29" s="2" t="s">
        <v>124</v>
      </c>
      <c r="D29" s="2"/>
      <c r="E29">
        <v>18</v>
      </c>
      <c r="G29">
        <v>10</v>
      </c>
    </row>
    <row r="30" spans="1:7" ht="23.25" thickBot="1">
      <c r="A30" t="s">
        <v>440</v>
      </c>
      <c r="B30" s="4" t="s">
        <v>130</v>
      </c>
      <c r="C30" s="2" t="s">
        <v>124</v>
      </c>
      <c r="D30" s="2" t="s">
        <v>1</v>
      </c>
      <c r="E30">
        <v>5</v>
      </c>
      <c r="G30">
        <v>3</v>
      </c>
    </row>
    <row r="31" spans="1:7" ht="23.25" thickBot="1">
      <c r="A31" t="s">
        <v>441</v>
      </c>
      <c r="B31" s="4" t="s">
        <v>128</v>
      </c>
      <c r="C31" s="2" t="s">
        <v>124</v>
      </c>
      <c r="D31" s="2" t="s">
        <v>1</v>
      </c>
      <c r="E31">
        <v>16</v>
      </c>
      <c r="G31">
        <v>8</v>
      </c>
    </row>
    <row r="32" spans="1:7" ht="23.25" thickBot="1">
      <c r="A32" t="s">
        <v>442</v>
      </c>
      <c r="B32" s="4" t="s">
        <v>115</v>
      </c>
      <c r="C32" s="2" t="s">
        <v>111</v>
      </c>
      <c r="D32" s="2"/>
      <c r="E32">
        <v>7</v>
      </c>
      <c r="G32">
        <v>4</v>
      </c>
    </row>
    <row r="33" spans="1:7" ht="23.25" thickBot="1">
      <c r="A33" t="s">
        <v>446</v>
      </c>
      <c r="B33" s="4" t="s">
        <v>119</v>
      </c>
      <c r="C33" s="2" t="s">
        <v>111</v>
      </c>
      <c r="D33" s="2" t="s">
        <v>1</v>
      </c>
      <c r="E33">
        <v>45</v>
      </c>
      <c r="G33">
        <v>20</v>
      </c>
    </row>
    <row r="34" spans="1:7" ht="23.25" thickBot="1">
      <c r="A34" t="s">
        <v>443</v>
      </c>
      <c r="B34" s="4" t="s">
        <v>118</v>
      </c>
      <c r="C34" s="2" t="s">
        <v>111</v>
      </c>
      <c r="D34" s="2"/>
      <c r="E34">
        <v>4</v>
      </c>
      <c r="G34">
        <v>2</v>
      </c>
    </row>
    <row r="35" spans="1:7" ht="23.25" thickBot="1">
      <c r="A35" t="s">
        <v>444</v>
      </c>
      <c r="B35" s="4" t="s">
        <v>117</v>
      </c>
      <c r="C35" s="2" t="s">
        <v>111</v>
      </c>
      <c r="D35" s="2" t="s">
        <v>1</v>
      </c>
      <c r="E35">
        <v>17</v>
      </c>
      <c r="G35">
        <v>9</v>
      </c>
    </row>
    <row r="36" spans="1:7" ht="23.25" thickBot="1">
      <c r="A36" t="s">
        <v>445</v>
      </c>
      <c r="B36" s="4" t="s">
        <v>114</v>
      </c>
      <c r="C36" s="2" t="s">
        <v>111</v>
      </c>
      <c r="D36" s="2"/>
      <c r="E36">
        <v>13</v>
      </c>
      <c r="G36">
        <v>7</v>
      </c>
    </row>
    <row r="37" spans="1:7" ht="23.25" thickBot="1">
      <c r="A37" t="s">
        <v>431</v>
      </c>
      <c r="B37" s="4" t="s">
        <v>55</v>
      </c>
      <c r="C37" s="2" t="s">
        <v>5</v>
      </c>
      <c r="D37" s="2"/>
      <c r="E37">
        <v>27</v>
      </c>
      <c r="F37">
        <v>15</v>
      </c>
    </row>
    <row r="38" spans="1:7" ht="23.25" thickBot="1">
      <c r="A38" t="s">
        <v>428</v>
      </c>
      <c r="B38" s="4" t="s">
        <v>46</v>
      </c>
      <c r="C38" s="2" t="s">
        <v>5</v>
      </c>
      <c r="D38" s="2"/>
      <c r="E38">
        <v>41</v>
      </c>
      <c r="F38">
        <v>24</v>
      </c>
    </row>
    <row r="39" spans="1:7" ht="23.25" thickBot="1">
      <c r="A39" s="6" t="s">
        <v>550</v>
      </c>
      <c r="B39" s="4" t="s">
        <v>51</v>
      </c>
      <c r="C39" s="2" t="s">
        <v>5</v>
      </c>
      <c r="D39" s="2"/>
      <c r="E39">
        <v>39</v>
      </c>
      <c r="F39">
        <v>22</v>
      </c>
    </row>
    <row r="40" spans="1:7" ht="23.25" thickBot="1">
      <c r="A40" t="s">
        <v>429</v>
      </c>
      <c r="B40" s="4" t="s">
        <v>45</v>
      </c>
      <c r="C40" s="2" t="s">
        <v>5</v>
      </c>
      <c r="D40" s="2"/>
      <c r="E40">
        <v>2</v>
      </c>
      <c r="F40">
        <v>1</v>
      </c>
    </row>
    <row r="41" spans="1:7" ht="23.25" thickBot="1">
      <c r="A41" t="s">
        <v>430</v>
      </c>
      <c r="B41" s="4" t="s">
        <v>47</v>
      </c>
      <c r="C41" s="2" t="s">
        <v>5</v>
      </c>
      <c r="D41" s="2"/>
      <c r="E41">
        <v>21</v>
      </c>
      <c r="F41">
        <v>11</v>
      </c>
    </row>
    <row r="42" spans="1:7" ht="23.25" thickBot="1">
      <c r="A42" t="s">
        <v>432</v>
      </c>
      <c r="B42" s="4" t="s">
        <v>149</v>
      </c>
      <c r="C42" s="2" t="s">
        <v>144</v>
      </c>
      <c r="D42" s="2"/>
      <c r="E42">
        <v>36</v>
      </c>
      <c r="G42">
        <v>17</v>
      </c>
    </row>
    <row r="43" spans="1:7" ht="23.25" thickBot="1">
      <c r="A43" t="s">
        <v>436</v>
      </c>
      <c r="B43" s="4" t="s">
        <v>150</v>
      </c>
      <c r="C43" s="2" t="s">
        <v>144</v>
      </c>
      <c r="D43" s="2"/>
      <c r="E43">
        <v>32</v>
      </c>
      <c r="G43">
        <v>14</v>
      </c>
    </row>
    <row r="44" spans="1:7" ht="23.25" thickBot="1">
      <c r="A44" t="s">
        <v>433</v>
      </c>
      <c r="B44" s="4" t="s">
        <v>151</v>
      </c>
      <c r="C44" s="2" t="s">
        <v>144</v>
      </c>
      <c r="D44" s="2"/>
      <c r="E44">
        <v>22</v>
      </c>
      <c r="G44">
        <v>11</v>
      </c>
    </row>
    <row r="45" spans="1:7" ht="23.25" thickBot="1">
      <c r="A45" t="s">
        <v>434</v>
      </c>
      <c r="B45" s="4" t="s">
        <v>146</v>
      </c>
      <c r="C45" s="2" t="s">
        <v>144</v>
      </c>
      <c r="D45" s="2"/>
      <c r="E45">
        <v>43</v>
      </c>
      <c r="G45">
        <v>18</v>
      </c>
    </row>
    <row r="46" spans="1:7" ht="23.25" thickBot="1">
      <c r="A46" t="s">
        <v>435</v>
      </c>
      <c r="B46" s="4" t="s">
        <v>145</v>
      </c>
      <c r="C46" s="2" t="s">
        <v>144</v>
      </c>
      <c r="D46" s="2"/>
      <c r="E46">
        <v>44</v>
      </c>
      <c r="G46">
        <v>19</v>
      </c>
    </row>
  </sheetData>
  <sortState ref="A2:G46">
    <sortCondition ref="A2:A46"/>
  </sortState>
  <conditionalFormatting sqref="B2">
    <cfRule type="expression" priority="5" stopIfTrue="1">
      <formula>#REF!="x"</formula>
    </cfRule>
    <cfRule type="colorScale" priority="6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B4" sqref="B4"/>
    </sheetView>
  </sheetViews>
  <sheetFormatPr defaultRowHeight="14.25"/>
  <cols>
    <col min="2" max="2" width="63.625" customWidth="1"/>
    <col min="3" max="3" width="12.25" customWidth="1"/>
    <col min="5" max="5" width="10.625" customWidth="1"/>
    <col min="6" max="6" width="11" customWidth="1"/>
    <col min="7" max="7" width="11.25" customWidth="1"/>
  </cols>
  <sheetData>
    <row r="1" spans="1:7" ht="15" thickBot="1">
      <c r="A1" t="s">
        <v>497</v>
      </c>
      <c r="B1" t="s">
        <v>208</v>
      </c>
      <c r="C1" t="s">
        <v>209</v>
      </c>
      <c r="D1" t="s">
        <v>210</v>
      </c>
      <c r="E1" t="s">
        <v>498</v>
      </c>
      <c r="F1" t="s">
        <v>499</v>
      </c>
      <c r="G1" t="s">
        <v>500</v>
      </c>
    </row>
    <row r="2" spans="1:7" ht="23.25" thickBot="1">
      <c r="A2" t="s">
        <v>459</v>
      </c>
      <c r="B2" s="3" t="s">
        <v>76</v>
      </c>
      <c r="C2" s="1" t="s">
        <v>3</v>
      </c>
      <c r="D2" s="1" t="s">
        <v>1</v>
      </c>
      <c r="E2">
        <v>1</v>
      </c>
      <c r="F2">
        <v>1</v>
      </c>
    </row>
    <row r="3" spans="1:7" ht="23.25" thickBot="1">
      <c r="A3" t="s">
        <v>463</v>
      </c>
      <c r="B3" s="4" t="s">
        <v>551</v>
      </c>
      <c r="C3" s="2" t="s">
        <v>2</v>
      </c>
      <c r="D3" s="2" t="s">
        <v>1</v>
      </c>
      <c r="E3">
        <v>2</v>
      </c>
      <c r="F3">
        <v>2</v>
      </c>
    </row>
    <row r="4" spans="1:7" ht="23.25" thickBot="1">
      <c r="A4" t="s">
        <v>454</v>
      </c>
      <c r="B4" s="4" t="s">
        <v>57</v>
      </c>
      <c r="C4" s="2" t="s">
        <v>0</v>
      </c>
      <c r="D4" s="2"/>
      <c r="E4">
        <v>4</v>
      </c>
      <c r="F4">
        <v>3</v>
      </c>
    </row>
    <row r="5" spans="1:7" ht="23.25" thickBot="1">
      <c r="A5" t="s">
        <v>469</v>
      </c>
      <c r="B5" s="4" t="s">
        <v>91</v>
      </c>
      <c r="C5" s="2" t="s">
        <v>4</v>
      </c>
      <c r="D5" s="2"/>
      <c r="E5">
        <v>6</v>
      </c>
      <c r="F5">
        <v>4</v>
      </c>
    </row>
    <row r="6" spans="1:7" ht="23.25" thickBot="1">
      <c r="A6" t="s">
        <v>466</v>
      </c>
      <c r="B6" s="4" t="s">
        <v>68</v>
      </c>
      <c r="C6" s="2" t="s">
        <v>2</v>
      </c>
      <c r="D6" s="2" t="s">
        <v>1</v>
      </c>
      <c r="E6">
        <v>8</v>
      </c>
      <c r="F6">
        <v>5</v>
      </c>
    </row>
    <row r="7" spans="1:7" ht="23.25" thickBot="1">
      <c r="A7" t="s">
        <v>476</v>
      </c>
      <c r="B7" s="4" t="s">
        <v>108</v>
      </c>
      <c r="C7" s="2" t="s">
        <v>5</v>
      </c>
      <c r="D7" s="2"/>
      <c r="E7">
        <v>9</v>
      </c>
      <c r="F7">
        <v>6</v>
      </c>
    </row>
    <row r="8" spans="1:7" ht="23.25" thickBot="1">
      <c r="A8" t="s">
        <v>462</v>
      </c>
      <c r="B8" s="4" t="s">
        <v>73</v>
      </c>
      <c r="C8" s="2" t="s">
        <v>2</v>
      </c>
      <c r="D8" s="2" t="s">
        <v>1</v>
      </c>
      <c r="E8">
        <v>10</v>
      </c>
      <c r="F8">
        <v>7</v>
      </c>
    </row>
    <row r="9" spans="1:7" ht="23.25" thickBot="1">
      <c r="A9" t="s">
        <v>453</v>
      </c>
      <c r="B9" s="4" t="s">
        <v>60</v>
      </c>
      <c r="C9" s="2" t="s">
        <v>0</v>
      </c>
      <c r="D9" s="2"/>
      <c r="E9">
        <v>11</v>
      </c>
      <c r="F9">
        <v>8</v>
      </c>
    </row>
    <row r="10" spans="1:7" ht="23.25" thickBot="1">
      <c r="A10" t="s">
        <v>474</v>
      </c>
      <c r="B10" s="4" t="s">
        <v>101</v>
      </c>
      <c r="C10" s="2" t="s">
        <v>5</v>
      </c>
      <c r="D10" s="2" t="s">
        <v>1</v>
      </c>
      <c r="E10">
        <v>12</v>
      </c>
      <c r="F10">
        <v>9</v>
      </c>
    </row>
    <row r="11" spans="1:7" ht="23.25" thickBot="1">
      <c r="A11" t="s">
        <v>455</v>
      </c>
      <c r="B11" s="4" t="s">
        <v>63</v>
      </c>
      <c r="C11" s="2" t="s">
        <v>0</v>
      </c>
      <c r="D11" s="2"/>
      <c r="E11">
        <v>13</v>
      </c>
      <c r="F11">
        <v>10</v>
      </c>
    </row>
    <row r="12" spans="1:7" ht="23.25" thickBot="1">
      <c r="A12" t="s">
        <v>471</v>
      </c>
      <c r="B12" s="4" t="s">
        <v>86</v>
      </c>
      <c r="C12" s="2" t="s">
        <v>4</v>
      </c>
      <c r="D12" s="2"/>
      <c r="E12">
        <v>14</v>
      </c>
      <c r="F12">
        <v>11</v>
      </c>
    </row>
    <row r="13" spans="1:7" ht="23.25" thickBot="1">
      <c r="A13" t="s">
        <v>461</v>
      </c>
      <c r="B13" s="4" t="s">
        <v>79</v>
      </c>
      <c r="C13" s="2" t="s">
        <v>3</v>
      </c>
      <c r="D13" s="2" t="s">
        <v>1</v>
      </c>
      <c r="E13">
        <v>17</v>
      </c>
      <c r="F13">
        <v>12</v>
      </c>
    </row>
    <row r="14" spans="1:7" ht="23.25" thickBot="1">
      <c r="A14" t="s">
        <v>467</v>
      </c>
      <c r="B14" s="4" t="s">
        <v>90</v>
      </c>
      <c r="C14" s="2" t="s">
        <v>4</v>
      </c>
      <c r="D14" s="2"/>
      <c r="E14">
        <v>18</v>
      </c>
      <c r="F14">
        <v>13</v>
      </c>
    </row>
    <row r="15" spans="1:7" ht="23.25" thickBot="1">
      <c r="A15" t="s">
        <v>457</v>
      </c>
      <c r="B15" s="4" t="s">
        <v>82</v>
      </c>
      <c r="C15" s="2" t="s">
        <v>3</v>
      </c>
      <c r="D15" s="2"/>
      <c r="E15">
        <v>20</v>
      </c>
      <c r="F15">
        <v>14</v>
      </c>
    </row>
    <row r="16" spans="1:7" ht="23.25" thickBot="1">
      <c r="A16" t="s">
        <v>475</v>
      </c>
      <c r="B16" s="4" t="s">
        <v>109</v>
      </c>
      <c r="C16" s="2" t="s">
        <v>5</v>
      </c>
      <c r="D16" s="2"/>
      <c r="E16">
        <v>22</v>
      </c>
      <c r="F16">
        <v>15</v>
      </c>
    </row>
    <row r="17" spans="1:7" ht="23.25" thickBot="1">
      <c r="A17" t="s">
        <v>456</v>
      </c>
      <c r="B17" s="4" t="s">
        <v>61</v>
      </c>
      <c r="C17" s="2" t="s">
        <v>0</v>
      </c>
      <c r="D17" s="2"/>
      <c r="E17">
        <v>23</v>
      </c>
      <c r="F17">
        <v>16</v>
      </c>
    </row>
    <row r="18" spans="1:7" ht="23.25" thickBot="1">
      <c r="A18" t="s">
        <v>464</v>
      </c>
      <c r="B18" s="4" t="s">
        <v>70</v>
      </c>
      <c r="C18" s="2" t="s">
        <v>2</v>
      </c>
      <c r="D18" s="2" t="s">
        <v>1</v>
      </c>
      <c r="E18">
        <v>24</v>
      </c>
      <c r="F18">
        <v>17</v>
      </c>
    </row>
    <row r="19" spans="1:7" ht="23.25" thickBot="1">
      <c r="A19" t="s">
        <v>458</v>
      </c>
      <c r="B19" s="4" t="s">
        <v>85</v>
      </c>
      <c r="C19" s="2" t="s">
        <v>3</v>
      </c>
      <c r="D19" s="2" t="s">
        <v>1</v>
      </c>
      <c r="E19">
        <v>25</v>
      </c>
      <c r="F19">
        <v>18</v>
      </c>
    </row>
    <row r="20" spans="1:7" ht="23.25" thickBot="1">
      <c r="A20" t="s">
        <v>452</v>
      </c>
      <c r="B20" s="4" t="s">
        <v>65</v>
      </c>
      <c r="C20" s="2" t="s">
        <v>0</v>
      </c>
      <c r="D20" s="2"/>
      <c r="E20">
        <v>32</v>
      </c>
      <c r="F20">
        <v>19</v>
      </c>
    </row>
    <row r="21" spans="1:7" ht="23.25" thickBot="1">
      <c r="A21" t="s">
        <v>470</v>
      </c>
      <c r="B21" s="4" t="s">
        <v>92</v>
      </c>
      <c r="C21" s="2" t="s">
        <v>4</v>
      </c>
      <c r="D21" s="2" t="s">
        <v>1</v>
      </c>
      <c r="E21">
        <v>35</v>
      </c>
      <c r="F21">
        <v>20</v>
      </c>
    </row>
    <row r="22" spans="1:7" ht="23.25" thickBot="1">
      <c r="A22" t="s">
        <v>460</v>
      </c>
      <c r="B22" s="4" t="s">
        <v>78</v>
      </c>
      <c r="C22" s="2" t="s">
        <v>3</v>
      </c>
      <c r="D22" s="2" t="s">
        <v>1</v>
      </c>
      <c r="E22">
        <v>36</v>
      </c>
      <c r="F22">
        <v>21</v>
      </c>
    </row>
    <row r="23" spans="1:7" ht="23.25" thickBot="1">
      <c r="A23" t="s">
        <v>465</v>
      </c>
      <c r="B23" s="4" t="s">
        <v>72</v>
      </c>
      <c r="C23" s="2" t="s">
        <v>2</v>
      </c>
      <c r="D23" s="2" t="s">
        <v>1</v>
      </c>
      <c r="E23">
        <v>39</v>
      </c>
      <c r="F23">
        <v>22</v>
      </c>
    </row>
    <row r="24" spans="1:7" ht="23.25" thickBot="1">
      <c r="A24" t="s">
        <v>472</v>
      </c>
      <c r="B24" s="4" t="s">
        <v>99</v>
      </c>
      <c r="C24" s="2" t="s">
        <v>5</v>
      </c>
      <c r="D24" s="2"/>
      <c r="E24">
        <v>42</v>
      </c>
      <c r="F24">
        <v>23</v>
      </c>
    </row>
    <row r="25" spans="1:7" ht="23.25" thickBot="1">
      <c r="A25" t="s">
        <v>468</v>
      </c>
      <c r="B25" s="4" t="s">
        <v>93</v>
      </c>
      <c r="C25" s="2" t="s">
        <v>4</v>
      </c>
      <c r="D25" s="2"/>
      <c r="E25">
        <v>43</v>
      </c>
      <c r="F25">
        <v>24</v>
      </c>
    </row>
    <row r="26" spans="1:7" ht="23.25" thickBot="1">
      <c r="A26" t="s">
        <v>473</v>
      </c>
      <c r="B26" s="4" t="s">
        <v>105</v>
      </c>
      <c r="C26" s="2" t="s">
        <v>5</v>
      </c>
      <c r="D26" s="2"/>
      <c r="E26">
        <v>44</v>
      </c>
      <c r="F26">
        <v>25</v>
      </c>
    </row>
    <row r="27" spans="1:7" ht="23.25" thickBot="1">
      <c r="A27" t="s">
        <v>493</v>
      </c>
      <c r="B27" s="3" t="s">
        <v>185</v>
      </c>
      <c r="C27" s="1" t="s">
        <v>135</v>
      </c>
      <c r="D27" s="1"/>
      <c r="E27">
        <v>3</v>
      </c>
      <c r="G27">
        <v>1</v>
      </c>
    </row>
    <row r="28" spans="1:7" ht="23.25" thickBot="1">
      <c r="A28" t="s">
        <v>477</v>
      </c>
      <c r="B28" s="4" t="s">
        <v>189</v>
      </c>
      <c r="C28" s="2" t="s">
        <v>144</v>
      </c>
      <c r="D28" s="2"/>
      <c r="E28">
        <v>5</v>
      </c>
      <c r="G28">
        <v>2</v>
      </c>
    </row>
    <row r="29" spans="1:7" ht="23.25" thickBot="1">
      <c r="A29" t="s">
        <v>490</v>
      </c>
      <c r="B29" s="4" t="s">
        <v>157</v>
      </c>
      <c r="C29" s="2" t="s">
        <v>111</v>
      </c>
      <c r="D29" s="2"/>
      <c r="E29">
        <v>7</v>
      </c>
      <c r="G29">
        <v>3</v>
      </c>
    </row>
    <row r="30" spans="1:7" ht="23.25" thickBot="1">
      <c r="A30" t="s">
        <v>486</v>
      </c>
      <c r="B30" s="4" t="s">
        <v>169</v>
      </c>
      <c r="C30" s="2" t="s">
        <v>124</v>
      </c>
      <c r="D30" s="2"/>
      <c r="E30">
        <v>15</v>
      </c>
      <c r="G30">
        <v>4</v>
      </c>
    </row>
    <row r="31" spans="1:7" ht="23.25" thickBot="1">
      <c r="A31" t="s">
        <v>495</v>
      </c>
      <c r="B31" s="4" t="s">
        <v>183</v>
      </c>
      <c r="C31" s="2" t="s">
        <v>135</v>
      </c>
      <c r="D31" s="2"/>
      <c r="E31">
        <v>16</v>
      </c>
      <c r="G31">
        <v>5</v>
      </c>
    </row>
    <row r="32" spans="1:7" ht="23.25" thickBot="1">
      <c r="A32" t="s">
        <v>496</v>
      </c>
      <c r="B32" s="4" t="s">
        <v>181</v>
      </c>
      <c r="C32" s="2" t="s">
        <v>135</v>
      </c>
      <c r="D32" s="2"/>
      <c r="E32">
        <v>19</v>
      </c>
      <c r="G32">
        <v>6</v>
      </c>
    </row>
    <row r="33" spans="1:7" ht="23.25" thickBot="1">
      <c r="A33" t="s">
        <v>479</v>
      </c>
      <c r="B33" s="4" t="s">
        <v>195</v>
      </c>
      <c r="C33" s="2" t="s">
        <v>144</v>
      </c>
      <c r="D33" s="2" t="s">
        <v>1</v>
      </c>
      <c r="E33">
        <v>21</v>
      </c>
      <c r="G33">
        <v>7</v>
      </c>
    </row>
    <row r="34" spans="1:7" ht="23.25" thickBot="1">
      <c r="A34" t="s">
        <v>478</v>
      </c>
      <c r="B34" s="4" t="s">
        <v>194</v>
      </c>
      <c r="C34" s="2" t="s">
        <v>144</v>
      </c>
      <c r="D34" s="2"/>
      <c r="E34">
        <v>26</v>
      </c>
      <c r="G34">
        <v>8</v>
      </c>
    </row>
    <row r="35" spans="1:7" ht="23.25" thickBot="1">
      <c r="A35" t="s">
        <v>492</v>
      </c>
      <c r="B35" s="4" t="s">
        <v>188</v>
      </c>
      <c r="C35" s="2" t="s">
        <v>135</v>
      </c>
      <c r="D35" s="2"/>
      <c r="E35">
        <v>27</v>
      </c>
      <c r="G35">
        <v>9</v>
      </c>
    </row>
    <row r="36" spans="1:7" ht="23.25" thickBot="1">
      <c r="A36" t="s">
        <v>485</v>
      </c>
      <c r="B36" s="4" t="s">
        <v>177</v>
      </c>
      <c r="C36" s="2" t="s">
        <v>124</v>
      </c>
      <c r="D36" s="2" t="s">
        <v>1</v>
      </c>
      <c r="E36">
        <v>28</v>
      </c>
      <c r="G36">
        <v>10</v>
      </c>
    </row>
    <row r="37" spans="1:7" ht="23.25" thickBot="1">
      <c r="A37" t="s">
        <v>488</v>
      </c>
      <c r="B37" s="4" t="s">
        <v>160</v>
      </c>
      <c r="C37" s="2" t="s">
        <v>111</v>
      </c>
      <c r="D37" s="2"/>
      <c r="E37">
        <v>29</v>
      </c>
      <c r="G37">
        <v>11</v>
      </c>
    </row>
    <row r="38" spans="1:7" ht="23.25" thickBot="1">
      <c r="A38" t="s">
        <v>483</v>
      </c>
      <c r="B38" s="4" t="s">
        <v>175</v>
      </c>
      <c r="C38" s="2" t="s">
        <v>124</v>
      </c>
      <c r="D38" s="2"/>
      <c r="E38">
        <v>30</v>
      </c>
      <c r="G38">
        <v>12</v>
      </c>
    </row>
    <row r="39" spans="1:7" ht="23.25" thickBot="1">
      <c r="A39" t="s">
        <v>489</v>
      </c>
      <c r="B39" s="4" t="s">
        <v>168</v>
      </c>
      <c r="C39" s="2" t="s">
        <v>111</v>
      </c>
      <c r="D39" s="2"/>
      <c r="E39">
        <v>31</v>
      </c>
      <c r="G39">
        <v>13</v>
      </c>
    </row>
    <row r="40" spans="1:7" ht="23.25" thickBot="1">
      <c r="A40" t="s">
        <v>494</v>
      </c>
      <c r="B40" s="4" t="s">
        <v>186</v>
      </c>
      <c r="C40" s="2" t="s">
        <v>135</v>
      </c>
      <c r="D40" s="2"/>
      <c r="E40">
        <v>33</v>
      </c>
      <c r="G40">
        <v>14</v>
      </c>
    </row>
    <row r="41" spans="1:7" ht="23.25" thickBot="1">
      <c r="A41" t="s">
        <v>482</v>
      </c>
      <c r="B41" s="4" t="s">
        <v>171</v>
      </c>
      <c r="C41" s="2" t="s">
        <v>124</v>
      </c>
      <c r="D41" s="2"/>
      <c r="E41">
        <v>34</v>
      </c>
      <c r="G41">
        <v>15</v>
      </c>
    </row>
    <row r="42" spans="1:7" ht="23.25" thickBot="1">
      <c r="A42" t="s">
        <v>480</v>
      </c>
      <c r="B42" s="4" t="s">
        <v>193</v>
      </c>
      <c r="C42" s="2" t="s">
        <v>144</v>
      </c>
      <c r="D42" s="2" t="s">
        <v>1</v>
      </c>
      <c r="E42">
        <v>37</v>
      </c>
      <c r="G42">
        <v>16</v>
      </c>
    </row>
    <row r="43" spans="1:7" ht="23.25" thickBot="1">
      <c r="A43" t="s">
        <v>487</v>
      </c>
      <c r="B43" s="4" t="s">
        <v>162</v>
      </c>
      <c r="C43" s="2" t="s">
        <v>111</v>
      </c>
      <c r="D43" s="2"/>
      <c r="E43">
        <v>38</v>
      </c>
      <c r="G43">
        <v>17</v>
      </c>
    </row>
    <row r="44" spans="1:7" ht="23.25" thickBot="1">
      <c r="A44" t="s">
        <v>484</v>
      </c>
      <c r="B44" s="4" t="s">
        <v>173</v>
      </c>
      <c r="C44" s="2" t="s">
        <v>124</v>
      </c>
      <c r="D44" s="2" t="s">
        <v>1</v>
      </c>
      <c r="E44">
        <v>40</v>
      </c>
      <c r="G44">
        <v>18</v>
      </c>
    </row>
    <row r="45" spans="1:7" ht="23.25" thickBot="1">
      <c r="A45" t="s">
        <v>491</v>
      </c>
      <c r="B45" s="4" t="s">
        <v>166</v>
      </c>
      <c r="C45" s="2" t="s">
        <v>111</v>
      </c>
      <c r="D45" s="2"/>
      <c r="E45">
        <v>41</v>
      </c>
      <c r="G45">
        <v>19</v>
      </c>
    </row>
    <row r="46" spans="1:7" ht="23.25" thickBot="1">
      <c r="A46" t="s">
        <v>481</v>
      </c>
      <c r="B46" s="4" t="s">
        <v>199</v>
      </c>
      <c r="C46" s="2" t="s">
        <v>144</v>
      </c>
      <c r="D46" s="2" t="s">
        <v>1</v>
      </c>
      <c r="E46">
        <v>45</v>
      </c>
      <c r="G46">
        <v>20</v>
      </c>
    </row>
  </sheetData>
  <sortState ref="A2:G46">
    <sortCondition ref="F2:F46"/>
    <sortCondition ref="G2:G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Form A Beh</vt:lpstr>
      <vt:lpstr>Form A Att</vt:lpstr>
      <vt:lpstr>Form B Beh</vt:lpstr>
      <vt:lpstr>Form B Att</vt:lpstr>
      <vt:lpstr>MCSD</vt:lpstr>
      <vt:lpstr>CSD</vt:lpstr>
      <vt:lpstr>Sheet1</vt:lpstr>
      <vt:lpstr>Real Test Beh</vt:lpstr>
      <vt:lpstr>Real Test Att</vt:lpstr>
      <vt:lpstr>ItemSummary</vt:lpstr>
      <vt:lpstr>GroupSummary</vt:lpstr>
      <vt:lpstr>ScaleSummary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fujitsu</cp:lastModifiedBy>
  <dcterms:created xsi:type="dcterms:W3CDTF">2007-08-09T11:52:35Z</dcterms:created>
  <dcterms:modified xsi:type="dcterms:W3CDTF">2007-12-16T12:20:42Z</dcterms:modified>
</cp:coreProperties>
</file>